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olors2.xml" ContentType="application/vnd.ms-office.chartcolorstyle+xml"/>
  <Override PartName="/xl/charts/style2.xml" ContentType="application/vnd.ms-office.chart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6889193E-0BC1-4F17-A1F1-25C28C39A97A}" xr6:coauthVersionLast="46" xr6:coauthVersionMax="46" xr10:uidLastSave="{00000000-0000-0000-0000-000000000000}"/>
  <bookViews>
    <workbookView xWindow="28680" yWindow="-120" windowWidth="19440" windowHeight="15000" xr2:uid="{00000000-000D-0000-FFFF-FFFF00000000}"/>
  </bookViews>
  <sheets>
    <sheet name="Figure2a" sheetId="3" r:id="rId1"/>
    <sheet name="Figure2b" sheetId="4" r:id="rId2"/>
    <sheet name="Analysis of Generation" sheetId="2" r:id="rId3"/>
    <sheet name="Raw Data" sheetId="1" r:id="rId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2" l="1"/>
  <c r="G14" i="2"/>
  <c r="G13" i="2"/>
  <c r="G12" i="2"/>
  <c r="G11" i="2"/>
  <c r="G10" i="2"/>
  <c r="G9" i="2"/>
  <c r="G8" i="2"/>
  <c r="E8" i="2"/>
  <c r="E9" i="2"/>
  <c r="E10" i="2"/>
  <c r="E11" i="2"/>
  <c r="E12" i="2"/>
  <c r="E13" i="2"/>
  <c r="E14" i="2"/>
  <c r="E15" i="2"/>
  <c r="C17" i="2"/>
  <c r="C18" i="2"/>
  <c r="C20" i="2"/>
  <c r="C21" i="2"/>
  <c r="C24" i="2"/>
  <c r="C23" i="2"/>
  <c r="C19" i="2"/>
  <c r="C22" i="2"/>
  <c r="F8" i="2"/>
  <c r="F9" i="2"/>
  <c r="F10" i="2"/>
  <c r="F11" i="2"/>
  <c r="F12" i="2"/>
  <c r="F13" i="2"/>
  <c r="F14" i="2"/>
  <c r="F15" i="2"/>
  <c r="F19" i="2" l="1"/>
  <c r="F21" i="2"/>
  <c r="F17" i="2"/>
  <c r="G24" i="2"/>
  <c r="G20" i="2"/>
  <c r="E22" i="2"/>
  <c r="F20" i="2"/>
  <c r="F24" i="2"/>
  <c r="G21" i="2"/>
  <c r="E23" i="2"/>
  <c r="E24" i="2"/>
  <c r="G18" i="2"/>
  <c r="E20" i="2"/>
  <c r="F18" i="2"/>
  <c r="E18" i="2"/>
  <c r="G19" i="2"/>
  <c r="G23" i="2"/>
  <c r="G17" i="2"/>
  <c r="G22" i="2"/>
  <c r="E17" i="2"/>
  <c r="F23" i="2"/>
  <c r="F22" i="2"/>
  <c r="E21" i="2"/>
  <c r="E19" i="2"/>
</calcChain>
</file>

<file path=xl/sharedStrings.xml><?xml version="1.0" encoding="utf-8"?>
<sst xmlns="http://schemas.openxmlformats.org/spreadsheetml/2006/main" count="153" uniqueCount="128">
  <si>
    <t>1/1/2016 12:00:00 AM</t>
  </si>
  <si>
    <t>2/1/2016 12:00:00 AM</t>
  </si>
  <si>
    <t>3/1/2016 12:00:00 AM</t>
  </si>
  <si>
    <t>4/1/2016 12:00:00 AM</t>
  </si>
  <si>
    <t>5/1/2016 12:00:00 AM</t>
  </si>
  <si>
    <t>6/1/2016 12:00:00 AM</t>
  </si>
  <si>
    <t>7/1/2016 12:00:00 AM</t>
  </si>
  <si>
    <t>8/1/2016 12:00:00 AM</t>
  </si>
  <si>
    <t>9/1/2016 12:00:00 AM</t>
  </si>
  <si>
    <t>10/1/2016 12:00:00 AM</t>
  </si>
  <si>
    <t>11/1/2016 12:00:00 AM</t>
  </si>
  <si>
    <t>12/1/2016 12:00:00 AM</t>
  </si>
  <si>
    <t>1/1/2017 12:00:00 AM</t>
  </si>
  <si>
    <t>2/1/2017 12:00:00 AM</t>
  </si>
  <si>
    <t>3/1/2017 12:00:00 AM</t>
  </si>
  <si>
    <t>4/1/2017 12:00:00 AM</t>
  </si>
  <si>
    <t>5/1/2017 12:00:00 AM</t>
  </si>
  <si>
    <t>6/1/2017 12:00:00 AM</t>
  </si>
  <si>
    <t>7/1/2017 12:00:00 AM</t>
  </si>
  <si>
    <t>8/1/2017 12:00:00 AM</t>
  </si>
  <si>
    <t>9/1/2017 12:00:00 AM</t>
  </si>
  <si>
    <t>10/1/2017 12:00:00 AM</t>
  </si>
  <si>
    <t>11/1/2017 12:00:00 AM</t>
  </si>
  <si>
    <t>12/1/2017 12:00:00 AM</t>
  </si>
  <si>
    <t>1/1/2018 12:00:00 AM</t>
  </si>
  <si>
    <t>2/1/2018 12:00:00 AM</t>
  </si>
  <si>
    <t>3/1/2018 12:00:00 AM</t>
  </si>
  <si>
    <t>4/1/2018 12:00:00 AM</t>
  </si>
  <si>
    <t>5/1/2018 12:00:00 AM</t>
  </si>
  <si>
    <t>6/1/2018 12:00:00 AM</t>
  </si>
  <si>
    <t>7/1/2018 12:00:00 AM</t>
  </si>
  <si>
    <t>8/1/2018 12:00:00 AM</t>
  </si>
  <si>
    <t>9/1/2018 12:00:00 AM</t>
  </si>
  <si>
    <t>10/1/2018 12:00:00 AM</t>
  </si>
  <si>
    <t>11/1/2018 12:00:00 AM</t>
  </si>
  <si>
    <t>12/1/2018 12:00:00 AM</t>
  </si>
  <si>
    <t>1/1/2019 12:00:00 AM</t>
  </si>
  <si>
    <t>2/1/2019 12:00:00 AM</t>
  </si>
  <si>
    <t>3/1/2019 12:00:00 AM</t>
  </si>
  <si>
    <t>4/1/2019 12:00:00 AM</t>
  </si>
  <si>
    <t>5/1/2019 12:00:00 AM</t>
  </si>
  <si>
    <t>6/1/2019 12:00:00 AM</t>
  </si>
  <si>
    <t>7/1/2019 12:00:00 AM</t>
  </si>
  <si>
    <t>8/1/2019 12:00:00 AM</t>
  </si>
  <si>
    <t>9/1/2019 12:00:00 AM</t>
  </si>
  <si>
    <t>10/1/2019 12:00:00 AM</t>
  </si>
  <si>
    <t>11/1/2019 12:00:00 AM</t>
  </si>
  <si>
    <t>12/1/2019 12:00:00 AM</t>
  </si>
  <si>
    <t>1/1/2020 12:00:00 AM</t>
  </si>
  <si>
    <t>2/1/2020 12:00:00 AM</t>
  </si>
  <si>
    <t>3/1/2020 12:00:00 AM</t>
  </si>
  <si>
    <t>4/1/2020 12:00:00 AM</t>
  </si>
  <si>
    <t>5/1/2020 12:00:00 AM</t>
  </si>
  <si>
    <t>6/1/2020 12:00:00 AM</t>
  </si>
  <si>
    <t>7/1/2020 12:00:00 AM</t>
  </si>
  <si>
    <t>8/1/2020 12:00:00 AM</t>
  </si>
  <si>
    <t>9/1/2020 12:00:00 AM</t>
  </si>
  <si>
    <t>10/1/2020 12:00:00 AM</t>
  </si>
  <si>
    <t>11/1/2020 12:00:00 AM</t>
  </si>
  <si>
    <t>12/1/2020 12:00:00 AM</t>
  </si>
  <si>
    <t>1/1/2021 12:00:00 AM</t>
  </si>
  <si>
    <t>2/1/2021 12:00:00 AM</t>
  </si>
  <si>
    <t>3/1/2021 12:00:00 AM</t>
  </si>
  <si>
    <t>Capacity</t>
  </si>
  <si>
    <t>Available</t>
  </si>
  <si>
    <t>Utilized</t>
  </si>
  <si>
    <t>Avg. Availability Factor</t>
  </si>
  <si>
    <t>Avg. Availability Utilization</t>
  </si>
  <si>
    <t>Avg. Capacity Factor</t>
  </si>
  <si>
    <t>Coal</t>
  </si>
  <si>
    <t>Capacity</t>
  </si>
  <si>
    <t>Available</t>
  </si>
  <si>
    <t>Utilized</t>
  </si>
  <si>
    <t>Avg. Availability Factor</t>
  </si>
  <si>
    <t>Avg. Availability Utilization</t>
  </si>
  <si>
    <t>Avg. Capacity Factor</t>
  </si>
  <si>
    <t>Cogeneration</t>
  </si>
  <si>
    <t>Capacity</t>
  </si>
  <si>
    <t>Available</t>
  </si>
  <si>
    <t>Utilized</t>
  </si>
  <si>
    <t>Avg. Availability Factor</t>
  </si>
  <si>
    <t>Avg. Availability Utilization</t>
  </si>
  <si>
    <t>Avg. Capacity Factor</t>
  </si>
  <si>
    <t>Combined Cycle</t>
  </si>
  <si>
    <t>Capacity</t>
  </si>
  <si>
    <t>Available</t>
  </si>
  <si>
    <t>Utilized</t>
  </si>
  <si>
    <t>Avg. Availability Factor</t>
  </si>
  <si>
    <t>Avg. Availability Utilization</t>
  </si>
  <si>
    <t>Avg. Capacity Factor</t>
  </si>
  <si>
    <t>Hydro</t>
  </si>
  <si>
    <t>Capacity</t>
  </si>
  <si>
    <t>Available</t>
  </si>
  <si>
    <t>Utilized</t>
  </si>
  <si>
    <t>Avg. Availability Factor</t>
  </si>
  <si>
    <t>Avg. Availability Utilization</t>
  </si>
  <si>
    <t>Avg. Capacity Factor</t>
  </si>
  <si>
    <t>Other</t>
  </si>
  <si>
    <t>Capacity</t>
  </si>
  <si>
    <t>Available</t>
  </si>
  <si>
    <t>Utilized</t>
  </si>
  <si>
    <t>Avg. Availability Factor</t>
  </si>
  <si>
    <t>Avg. Availability Utilization</t>
  </si>
  <si>
    <t>Avg. Capacity Factor</t>
  </si>
  <si>
    <t>Simple Cycle</t>
  </si>
  <si>
    <t>Capacity</t>
  </si>
  <si>
    <t>Available</t>
  </si>
  <si>
    <t>Utilized</t>
  </si>
  <si>
    <t>Avg. Availability Factor</t>
  </si>
  <si>
    <t>Avg. Availability Utilization</t>
  </si>
  <si>
    <t>Avg. Capacity Factor</t>
  </si>
  <si>
    <t>Solar</t>
  </si>
  <si>
    <t>Capacity</t>
  </si>
  <si>
    <t>Available</t>
  </si>
  <si>
    <t>Utilized</t>
  </si>
  <si>
    <t>Avg. Availability Factor</t>
  </si>
  <si>
    <t>Avg. Availability Utilization</t>
  </si>
  <si>
    <t>Avg. Capacity Factor</t>
  </si>
  <si>
    <t>Wind</t>
  </si>
  <si>
    <t>Date</t>
  </si>
  <si>
    <t>Analysis of Generation</t>
  </si>
  <si>
    <t>Fuel</t>
  </si>
  <si>
    <t>Units</t>
  </si>
  <si>
    <t>MW</t>
  </si>
  <si>
    <t>%</t>
  </si>
  <si>
    <t>Raw Data Input</t>
  </si>
  <si>
    <t>Units: MW</t>
  </si>
  <si>
    <t>Source:  AESO Annual Market Statistics Report, Last accessed:  April 2021, Link:  https://public.tableau.com/profile/market.analytics#!/vizhome/AnnualStatistics_16161854228350/AnnualStatisticsData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</si>
</sst>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name val="Calibri"/>
    </font>
    <font>
      <sz val="11"/>
      <name val="Calibri"/>
      <family val="2"/>
    </font>
    <font>
      <sz val="10"/>
      <color theme="1"/>
      <name val="Arial"/>
      <family val="2"/>
    </font>
    <font>
      <b/>
      <sz val="16"/>
      <color theme="4" tint="-0.499984740745262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79995117038483843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 applyAlignment="1"/>
    <xf numFmtId="164" fontId="2" fillId="0" borderId="0" xfId="0" applyNumberFormat="1" applyFont="1"/>
    <xf numFmtId="0" fontId="2" fillId="0" borderId="0" xfId="0" applyFont="1" applyBorder="1" applyAlignment="1"/>
    <xf numFmtId="0" fontId="2" fillId="0" borderId="1" xfId="0" applyFont="1" applyBorder="1"/>
    <xf numFmtId="0" fontId="3" fillId="0" borderId="0" xfId="0" applyFont="1"/>
    <xf numFmtId="0" fontId="5" fillId="2" borderId="0" xfId="0" applyFont="1" applyFill="1"/>
    <xf numFmtId="0" fontId="6" fillId="2" borderId="0" xfId="0" applyFont="1" applyFill="1"/>
    <xf numFmtId="0" fontId="8" fillId="0" borderId="4" xfId="0" applyFont="1" applyFill="1" applyBorder="1"/>
    <xf numFmtId="0" fontId="2" fillId="0" borderId="4" xfId="0" applyFont="1" applyBorder="1" applyAlignment="1"/>
    <xf numFmtId="0" fontId="9" fillId="0" borderId="4" xfId="0" applyFont="1" applyFill="1" applyBorder="1"/>
    <xf numFmtId="0" fontId="10" fillId="0" borderId="4" xfId="0" applyFont="1" applyFill="1" applyBorder="1"/>
    <xf numFmtId="164" fontId="4" fillId="3" borderId="7" xfId="1" applyNumberFormat="1" applyFont="1" applyFill="1" applyBorder="1"/>
    <xf numFmtId="3" fontId="2" fillId="4" borderId="7" xfId="0" applyNumberFormat="1" applyFont="1" applyFill="1" applyBorder="1"/>
    <xf numFmtId="3" fontId="4" fillId="3" borderId="7" xfId="0" applyNumberFormat="1" applyFont="1" applyFill="1" applyBorder="1"/>
    <xf numFmtId="3" fontId="2" fillId="4" borderId="6" xfId="0" applyNumberFormat="1" applyFont="1" applyFill="1" applyBorder="1"/>
    <xf numFmtId="0" fontId="2" fillId="0" borderId="3" xfId="0" applyFont="1" applyBorder="1" applyAlignment="1">
      <alignment vertical="center"/>
    </xf>
    <xf numFmtId="0" fontId="7" fillId="0" borderId="2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3" fontId="2" fillId="4" borderId="7" xfId="0" applyNumberFormat="1" applyFont="1" applyFill="1" applyBorder="1" applyAlignment="1">
      <alignment vertical="center"/>
    </xf>
    <xf numFmtId="10" fontId="2" fillId="4" borderId="7" xfId="0" applyNumberFormat="1" applyFont="1" applyFill="1" applyBorder="1" applyAlignment="1">
      <alignment vertical="center"/>
    </xf>
    <xf numFmtId="164" fontId="2" fillId="4" borderId="7" xfId="0" applyNumberFormat="1" applyFont="1" applyFill="1" applyBorder="1" applyAlignment="1">
      <alignment vertical="center"/>
    </xf>
    <xf numFmtId="3" fontId="2" fillId="4" borderId="10" xfId="0" applyNumberFormat="1" applyFont="1" applyFill="1" applyBorder="1" applyAlignment="1">
      <alignment vertical="center"/>
    </xf>
    <xf numFmtId="0" fontId="2" fillId="4" borderId="7" xfId="0" applyFont="1" applyFill="1" applyBorder="1" applyAlignment="1">
      <alignment horizontal="left" vertical="top"/>
    </xf>
    <xf numFmtId="164" fontId="2" fillId="4" borderId="6" xfId="0" applyNumberFormat="1" applyFont="1" applyFill="1" applyBorder="1" applyAlignment="1">
      <alignment vertical="center"/>
    </xf>
    <xf numFmtId="0" fontId="2" fillId="4" borderId="7" xfId="0" applyFont="1" applyFill="1" applyBorder="1"/>
    <xf numFmtId="0" fontId="11" fillId="0" borderId="3" xfId="0" applyFont="1" applyBorder="1" applyAlignment="1">
      <alignment vertical="center"/>
    </xf>
    <xf numFmtId="0" fontId="7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'Analysis of Generation'!$F$7</c:f>
              <c:strCache>
                <c:ptCount val="1"/>
                <c:pt idx="0">
                  <c:v>Available</c:v>
                </c:pt>
              </c:strCache>
            </c:strRef>
          </c:tx>
          <c:spPr>
            <a:solidFill>
              <a:srgbClr val="0057A6"/>
            </a:solidFill>
            <a:ln w="25400">
              <a:noFill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sysClr val="window" lastClr="FFFFFF"/>
                  </a:solidFill>
                </a14:hiddenLine>
              </a:ext>
            </a:extLst>
          </c:spPr>
          <c:dPt>
            <c:idx val="0"/>
            <c:bubble3D val="0"/>
            <c:spPr>
              <a:solidFill>
                <a:schemeClr val="tx1"/>
              </a:solidFill>
              <a:ln w="2540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2540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DD83-4AC5-9754-B20249FF0468}"/>
              </c:ext>
            </c:extLst>
          </c:dPt>
          <c:dPt>
            <c:idx val="1"/>
            <c:bubble3D val="0"/>
            <c:spPr>
              <a:solidFill>
                <a:schemeClr val="tx2"/>
              </a:solidFill>
              <a:ln w="2540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2540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DD83-4AC5-9754-B20249FF0468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2540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DD83-4AC5-9754-B20249FF0468}"/>
              </c:ext>
            </c:extLst>
          </c:dPt>
          <c:dPt>
            <c:idx val="3"/>
            <c:bubble3D val="0"/>
            <c:spPr>
              <a:solidFill>
                <a:schemeClr val="accent1">
                  <a:lumMod val="75000"/>
                </a:schemeClr>
              </a:solidFill>
              <a:ln w="2540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2540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DD83-4AC5-9754-B20249FF0468}"/>
              </c:ext>
            </c:extLst>
          </c:dPt>
          <c:dPt>
            <c:idx val="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2540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9-DD83-4AC5-9754-B20249FF0468}"/>
              </c:ext>
            </c:extLst>
          </c:dPt>
          <c:dPt>
            <c:idx val="5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2540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2540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B-DD83-4AC5-9754-B20249FF0468}"/>
              </c:ext>
            </c:extLst>
          </c:dPt>
          <c:dPt>
            <c:idx val="6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2540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2540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D-DD83-4AC5-9754-B20249FF0468}"/>
              </c:ext>
            </c:extLst>
          </c:dPt>
          <c:dPt>
            <c:idx val="7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2540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F-DD83-4AC5-9754-B20249FF0468}"/>
              </c:ext>
            </c:extLst>
          </c:dPt>
          <c:dLbls>
            <c:dLbl>
              <c:idx val="0"/>
              <c:layout>
                <c:manualLayout>
                  <c:x val="4.3657808398950143E-2"/>
                  <c:y val="7.099271127694403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6111111111112"/>
                      <c:h val="0.116102564102564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D83-4AC5-9754-B20249FF0468}"/>
                </c:ext>
              </c:extLst>
            </c:dLbl>
            <c:dLbl>
              <c:idx val="1"/>
              <c:layout>
                <c:manualLayout>
                  <c:x val="6.8489501312335957E-2"/>
                  <c:y val="-0.1073576418332323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819444444444443"/>
                      <c:h val="0.1314750290360046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D83-4AC5-9754-B20249FF0468}"/>
                </c:ext>
              </c:extLst>
            </c:dLbl>
            <c:dLbl>
              <c:idx val="2"/>
              <c:layout>
                <c:manualLayout>
                  <c:x val="-3.6054243219597552E-3"/>
                  <c:y val="-1.845976570001920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83-4AC5-9754-B20249FF0468}"/>
                </c:ext>
              </c:extLst>
            </c:dLbl>
            <c:dLbl>
              <c:idx val="3"/>
              <c:layout>
                <c:manualLayout>
                  <c:x val="-1.0570866141732284E-2"/>
                  <c:y val="2.483762700394158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D83-4AC5-9754-B20249FF0468}"/>
                </c:ext>
              </c:extLst>
            </c:dLbl>
            <c:dLbl>
              <c:idx val="4"/>
              <c:layout>
                <c:manualLayout>
                  <c:x val="-6.0068022747156606E-2"/>
                  <c:y val="2.956721179083383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83-4AC5-9754-B20249FF0468}"/>
                </c:ext>
              </c:extLst>
            </c:dLbl>
            <c:dLbl>
              <c:idx val="5"/>
              <c:layout>
                <c:manualLayout>
                  <c:x val="-8.5918197725284334E-2"/>
                  <c:y val="-1.875937815465374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D83-4AC5-9754-B20249FF0468}"/>
                </c:ext>
              </c:extLst>
            </c:dLbl>
            <c:dLbl>
              <c:idx val="6"/>
              <c:layout>
                <c:manualLayout>
                  <c:x val="-5.974190726159281E-3"/>
                  <c:y val="-2.733793660407833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D83-4AC5-9754-B20249FF0468}"/>
                </c:ext>
              </c:extLst>
            </c:dLbl>
            <c:dLbl>
              <c:idx val="7"/>
              <c:layout>
                <c:manualLayout>
                  <c:x val="0.13232786526684165"/>
                  <c:y val="-1.578485766202301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D83-4AC5-9754-B20249FF04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'Analysis of Generation'!$C$17:$C$24</c:f>
              <c:strCache>
                <c:ptCount val="8"/>
                <c:pt idx="0">
                  <c:v>Cogeneration</c:v>
                </c:pt>
                <c:pt idx="1">
                  <c:v>Coal</c:v>
                </c:pt>
                <c:pt idx="2">
                  <c:v>Wind</c:v>
                </c:pt>
                <c:pt idx="3">
                  <c:v>Combined Cycle</c:v>
                </c:pt>
                <c:pt idx="4">
                  <c:v>Simple Cycle</c:v>
                </c:pt>
                <c:pt idx="5">
                  <c:v>Hydro</c:v>
                </c:pt>
                <c:pt idx="6">
                  <c:v>Other</c:v>
                </c:pt>
                <c:pt idx="7">
                  <c:v>Solar</c:v>
                </c:pt>
              </c:strCache>
            </c:strRef>
          </c:cat>
          <c:val>
            <c:numRef>
              <c:f>'Analysis of Generation'!$F$17:$F$24</c:f>
              <c:numCache>
                <c:formatCode>0.0%</c:formatCode>
                <c:ptCount val="8"/>
                <c:pt idx="0">
                  <c:v>0.27630275114769448</c:v>
                </c:pt>
                <c:pt idx="1">
                  <c:v>0.27611725524585468</c:v>
                </c:pt>
                <c:pt idx="2">
                  <c:v>0.14083451538294917</c:v>
                </c:pt>
                <c:pt idx="3">
                  <c:v>0.13086239108257111</c:v>
                </c:pt>
                <c:pt idx="4">
                  <c:v>0.10014977238266266</c:v>
                </c:pt>
                <c:pt idx="5">
                  <c:v>4.6220796678149434E-2</c:v>
                </c:pt>
                <c:pt idx="6">
                  <c:v>1.6055057891316653E-2</c:v>
                </c:pt>
                <c:pt idx="7">
                  <c:v>1.3457460188801857E-2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D83-4AC5-9754-B20249FF0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100">
          <a:latin typeface="Arial" panose="020B0604020202020204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'Analysis of Generation'!$G$7</c:f>
              <c:strCache>
                <c:ptCount val="1"/>
                <c:pt idx="0">
                  <c:v>Utilized</c:v>
                </c:pt>
              </c:strCache>
            </c:strRef>
          </c:tx>
          <c:spPr>
            <a:solidFill>
              <a:srgbClr val="0057A6"/>
            </a:solidFill>
            <a:ln w="25400">
              <a:noFill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sysClr val="window" lastClr="FFFFFF"/>
                  </a:solidFill>
                </a14:hiddenLine>
              </a:ext>
            </a:extLst>
          </c:spPr>
          <c:dPt>
            <c:idx val="0"/>
            <c:bubble3D val="0"/>
            <c:spPr>
              <a:solidFill>
                <a:schemeClr val="tx1"/>
              </a:solidFill>
              <a:ln w="2540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2540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CBC1-4FB6-9753-3D6A883D20D3}"/>
              </c:ext>
            </c:extLst>
          </c:dPt>
          <c:dPt>
            <c:idx val="1"/>
            <c:bubble3D val="0"/>
            <c:spPr>
              <a:solidFill>
                <a:schemeClr val="tx2"/>
              </a:solidFill>
              <a:ln w="2540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2540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CBC1-4FB6-9753-3D6A883D20D3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2540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CBC1-4FB6-9753-3D6A883D20D3}"/>
              </c:ext>
            </c:extLst>
          </c:dPt>
          <c:dPt>
            <c:idx val="3"/>
            <c:bubble3D val="0"/>
            <c:spPr>
              <a:solidFill>
                <a:schemeClr val="accent1">
                  <a:lumMod val="75000"/>
                </a:schemeClr>
              </a:solidFill>
              <a:ln w="2540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2540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CBC1-4FB6-9753-3D6A883D20D3}"/>
              </c:ext>
            </c:extLst>
          </c:dPt>
          <c:dPt>
            <c:idx val="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2540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9-CBC1-4FB6-9753-3D6A883D20D3}"/>
              </c:ext>
            </c:extLst>
          </c:dPt>
          <c:dPt>
            <c:idx val="5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2540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2540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B-CBC1-4FB6-9753-3D6A883D20D3}"/>
              </c:ext>
            </c:extLst>
          </c:dPt>
          <c:dPt>
            <c:idx val="6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2540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2540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D-CBC1-4FB6-9753-3D6A883D20D3}"/>
              </c:ext>
            </c:extLst>
          </c:dPt>
          <c:dPt>
            <c:idx val="7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2540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F-CBC1-4FB6-9753-3D6A883D20D3}"/>
              </c:ext>
            </c:extLst>
          </c:dPt>
          <c:dLbls>
            <c:dLbl>
              <c:idx val="0"/>
              <c:layout>
                <c:manualLayout>
                  <c:x val="4.3657808398950143E-2"/>
                  <c:y val="7.099271127694403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6111111111112"/>
                      <c:h val="0.116102564102564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BC1-4FB6-9753-3D6A883D20D3}"/>
                </c:ext>
              </c:extLst>
            </c:dLbl>
            <c:dLbl>
              <c:idx val="1"/>
              <c:layout>
                <c:manualLayout>
                  <c:x val="5.1822834645669294E-2"/>
                  <c:y val="-7.863969311528366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819444444444443"/>
                      <c:h val="0.1314750290360046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BC1-4FB6-9753-3D6A883D20D3}"/>
                </c:ext>
              </c:extLst>
            </c:dLbl>
            <c:dLbl>
              <c:idx val="2"/>
              <c:layout>
                <c:manualLayout>
                  <c:x val="-3.6054243219597552E-3"/>
                  <c:y val="-1.845976570001920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C1-4FB6-9753-3D6A883D20D3}"/>
                </c:ext>
              </c:extLst>
            </c:dLbl>
            <c:dLbl>
              <c:idx val="3"/>
              <c:layout>
                <c:manualLayout>
                  <c:x val="-1.0570866141732284E-2"/>
                  <c:y val="2.483762700394158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C1-4FB6-9753-3D6A883D20D3}"/>
                </c:ext>
              </c:extLst>
            </c:dLbl>
            <c:dLbl>
              <c:idx val="4"/>
              <c:layout>
                <c:manualLayout>
                  <c:x val="-0.11840135608048993"/>
                  <c:y val="7.87979810216030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BC1-4FB6-9753-3D6A883D20D3}"/>
                </c:ext>
              </c:extLst>
            </c:dLbl>
            <c:dLbl>
              <c:idx val="5"/>
              <c:layout>
                <c:manualLayout>
                  <c:x val="-0.14425153105861768"/>
                  <c:y val="-1.875937815465374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BC1-4FB6-9753-3D6A883D20D3}"/>
                </c:ext>
              </c:extLst>
            </c:dLbl>
            <c:dLbl>
              <c:idx val="6"/>
              <c:layout>
                <c:manualLayout>
                  <c:x val="-5.974190726159281E-3"/>
                  <c:y val="-2.733793660407833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BC1-4FB6-9753-3D6A883D20D3}"/>
                </c:ext>
              </c:extLst>
            </c:dLbl>
            <c:dLbl>
              <c:idx val="7"/>
              <c:layout>
                <c:manualLayout>
                  <c:x val="0.16566119860017497"/>
                  <c:y val="-1.578485766202301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BC1-4FB6-9753-3D6A883D20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'Analysis of Generation'!$C$17:$C$24</c:f>
              <c:strCache>
                <c:ptCount val="8"/>
                <c:pt idx="0">
                  <c:v>Cogeneration</c:v>
                </c:pt>
                <c:pt idx="1">
                  <c:v>Coal</c:v>
                </c:pt>
                <c:pt idx="2">
                  <c:v>Wind</c:v>
                </c:pt>
                <c:pt idx="3">
                  <c:v>Combined Cycle</c:v>
                </c:pt>
                <c:pt idx="4">
                  <c:v>Simple Cycle</c:v>
                </c:pt>
                <c:pt idx="5">
                  <c:v>Hydro</c:v>
                </c:pt>
                <c:pt idx="6">
                  <c:v>Other</c:v>
                </c:pt>
                <c:pt idx="7">
                  <c:v>Solar</c:v>
                </c:pt>
              </c:strCache>
            </c:strRef>
          </c:cat>
          <c:val>
            <c:numRef>
              <c:f>'Analysis of Generation'!$G$17:$G$24</c:f>
              <c:numCache>
                <c:formatCode>0.0%</c:formatCode>
                <c:ptCount val="8"/>
                <c:pt idx="0">
                  <c:v>0.2524655666015107</c:v>
                </c:pt>
                <c:pt idx="1">
                  <c:v>0.36822760283076528</c:v>
                </c:pt>
                <c:pt idx="2">
                  <c:v>0.10797277374655116</c:v>
                </c:pt>
                <c:pt idx="3">
                  <c:v>0.17528248699158719</c:v>
                </c:pt>
                <c:pt idx="4">
                  <c:v>4.7769842025133097E-2</c:v>
                </c:pt>
                <c:pt idx="5">
                  <c:v>3.5857549655808632E-2</c:v>
                </c:pt>
                <c:pt idx="6">
                  <c:v>1.0185480504039744E-2</c:v>
                </c:pt>
                <c:pt idx="7">
                  <c:v>2.2386976446043308E-3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BC1-4FB6-9753-3D6A883D2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100">
          <a:latin typeface="Arial" panose="020B0604020202020204" pitchFamily="34" charset="0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5708BD4-95E5-42C5-94D1-BD014339DC0B}">
  <sheetPr>
    <tabColor theme="4" tint="-0.249977111117893"/>
  </sheetPr>
  <sheetViews>
    <sheetView tabSelected="1" zoomScale="68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F3B1566-F25F-4FB3-A37F-2592A3A258DC}">
  <sheetPr>
    <tabColor theme="4" tint="-0.249977111117893"/>
  </sheetPr>
  <sheetViews>
    <sheetView zoomScale="6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2997962" cy="943707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5066A75-F75A-447B-AC71-146D448AAF9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6996" cy="628342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AA4429-C0BE-4248-BC0A-B3CF22D7DE9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BDC13-A65B-499B-8C9A-4F952FFC0451}">
  <sheetPr>
    <tabColor theme="4" tint="0.59999389629810485"/>
  </sheetPr>
  <dimension ref="A1:AC30"/>
  <sheetViews>
    <sheetView showGridLines="0" workbookViewId="0"/>
  </sheetViews>
  <sheetFormatPr defaultColWidth="0" defaultRowHeight="12.5" zeroHeight="1" x14ac:dyDescent="0.25"/>
  <cols>
    <col min="1" max="2" width="8.7265625" style="1" customWidth="1"/>
    <col min="3" max="4" width="17.36328125" style="1" customWidth="1"/>
    <col min="5" max="7" width="12" style="1" customWidth="1"/>
    <col min="8" max="9" width="8.7265625" style="1" customWidth="1"/>
    <col min="10" max="29" width="9.08984375" style="1" customWidth="1"/>
    <col min="30" max="16384" width="8.7265625" style="1" hidden="1"/>
  </cols>
  <sheetData>
    <row r="1" spans="2:9" x14ac:dyDescent="0.25"/>
    <row r="2" spans="2:9" ht="20" x14ac:dyDescent="0.4">
      <c r="B2" s="6" t="s">
        <v>120</v>
      </c>
    </row>
    <row r="3" spans="2:9" x14ac:dyDescent="0.25"/>
    <row r="4" spans="2:9" ht="15.5" x14ac:dyDescent="0.35">
      <c r="B4" s="8"/>
      <c r="C4" s="7"/>
      <c r="D4" s="7"/>
      <c r="E4" s="7"/>
      <c r="F4" s="7"/>
      <c r="G4" s="7"/>
      <c r="H4" s="9"/>
      <c r="I4" s="9"/>
    </row>
    <row r="5" spans="2:9" ht="13.5" customHeight="1" x14ac:dyDescent="0.25"/>
    <row r="6" spans="2:9" x14ac:dyDescent="0.25"/>
    <row r="7" spans="2:9" ht="13" x14ac:dyDescent="0.3">
      <c r="C7" s="11" t="s">
        <v>121</v>
      </c>
      <c r="D7" s="12" t="s">
        <v>122</v>
      </c>
      <c r="E7" s="11" t="s">
        <v>63</v>
      </c>
      <c r="F7" s="11" t="s">
        <v>64</v>
      </c>
      <c r="G7" s="11" t="s">
        <v>65</v>
      </c>
    </row>
    <row r="8" spans="2:9" x14ac:dyDescent="0.25">
      <c r="C8" s="2" t="s">
        <v>69</v>
      </c>
      <c r="D8" s="10" t="s">
        <v>123</v>
      </c>
      <c r="E8" s="14">
        <f>'Raw Data'!C70</f>
        <v>4671</v>
      </c>
      <c r="F8" s="16">
        <f>'Raw Data'!D70</f>
        <v>3403.7981157469717</v>
      </c>
      <c r="G8" s="15">
        <f>AVERAGE('Raw Data'!E59:E70)</f>
        <v>2385.7509937329969</v>
      </c>
    </row>
    <row r="9" spans="2:9" x14ac:dyDescent="0.25">
      <c r="C9" s="2" t="s">
        <v>76</v>
      </c>
      <c r="D9" s="10" t="s">
        <v>123</v>
      </c>
      <c r="E9" s="14">
        <f>'Raw Data'!I70</f>
        <v>5131</v>
      </c>
      <c r="F9" s="16">
        <f>'Raw Data'!J70</f>
        <v>3406.0847913862717</v>
      </c>
      <c r="G9" s="15">
        <f>AVERAGE('Raw Data'!K59:K70)</f>
        <v>1635.7273918971798</v>
      </c>
    </row>
    <row r="10" spans="2:9" x14ac:dyDescent="0.25">
      <c r="C10" s="2" t="s">
        <v>83</v>
      </c>
      <c r="D10" s="10" t="s">
        <v>123</v>
      </c>
      <c r="E10" s="14">
        <f>'Raw Data'!O70</f>
        <v>1798</v>
      </c>
      <c r="F10" s="16">
        <f>'Raw Data'!P70</f>
        <v>1613.1884253028263</v>
      </c>
      <c r="G10" s="15">
        <f>AVERAGE('Raw Data'!Q59:Q70)</f>
        <v>1135.6573062676209</v>
      </c>
    </row>
    <row r="11" spans="2:9" x14ac:dyDescent="0.25">
      <c r="C11" s="2" t="s">
        <v>90</v>
      </c>
      <c r="D11" s="10" t="s">
        <v>123</v>
      </c>
      <c r="E11" s="14">
        <f>'Raw Data'!U70</f>
        <v>894</v>
      </c>
      <c r="F11" s="16">
        <f>'Raw Data'!V70</f>
        <v>569.78061911170926</v>
      </c>
      <c r="G11" s="15">
        <f>AVERAGE('Raw Data'!W59:W70)</f>
        <v>232.32148830377767</v>
      </c>
    </row>
    <row r="12" spans="2:9" x14ac:dyDescent="0.25">
      <c r="C12" s="2" t="s">
        <v>97</v>
      </c>
      <c r="D12" s="10" t="s">
        <v>123</v>
      </c>
      <c r="E12" s="14">
        <f>'Raw Data'!AA70</f>
        <v>411</v>
      </c>
      <c r="F12" s="16">
        <f>'Raw Data'!AB70</f>
        <v>197.91655450874831</v>
      </c>
      <c r="G12" s="15">
        <f>AVERAGE('Raw Data'!AC59:AC70)</f>
        <v>65.99184864837251</v>
      </c>
    </row>
    <row r="13" spans="2:9" x14ac:dyDescent="0.25">
      <c r="C13" s="2" t="s">
        <v>104</v>
      </c>
      <c r="D13" s="10" t="s">
        <v>123</v>
      </c>
      <c r="E13" s="14">
        <f>'Raw Data'!AG70</f>
        <v>1491.7752355316286</v>
      </c>
      <c r="F13" s="16">
        <f>'Raw Data'!AH70</f>
        <v>1234.5827725437416</v>
      </c>
      <c r="G13" s="15">
        <f>AVERAGE('Raw Data'!AI59:AI70)</f>
        <v>309.50137145016788</v>
      </c>
    </row>
    <row r="14" spans="2:9" x14ac:dyDescent="0.25">
      <c r="C14" s="2" t="s">
        <v>111</v>
      </c>
      <c r="D14" s="10" t="s">
        <v>123</v>
      </c>
      <c r="E14" s="14">
        <f>'Raw Data'!AM70</f>
        <v>288.38627187079408</v>
      </c>
      <c r="F14" s="16">
        <f>'Raw Data'!AN70</f>
        <v>165.89502018842529</v>
      </c>
      <c r="G14" s="15">
        <f>AVERAGE('Raw Data'!AO59:AO70)</f>
        <v>14.504548516253344</v>
      </c>
    </row>
    <row r="15" spans="2:9" x14ac:dyDescent="0.25">
      <c r="C15" s="2" t="s">
        <v>118</v>
      </c>
      <c r="D15" s="10" t="s">
        <v>123</v>
      </c>
      <c r="E15" s="14">
        <f>'Raw Data'!AS70</f>
        <v>1781</v>
      </c>
      <c r="F15" s="16">
        <f>'Raw Data'!AT70</f>
        <v>1736.1184387617766</v>
      </c>
      <c r="G15" s="15">
        <f>AVERAGE('Raw Data'!AU59:AU70)</f>
        <v>699.55687808752293</v>
      </c>
      <c r="H15" s="3"/>
    </row>
    <row r="16" spans="2:9" x14ac:dyDescent="0.25">
      <c r="H16" s="3"/>
    </row>
    <row r="17" spans="2:7" x14ac:dyDescent="0.25">
      <c r="C17" s="2" t="str">
        <f>C9</f>
        <v>Cogeneration</v>
      </c>
      <c r="D17" s="10" t="s">
        <v>124</v>
      </c>
      <c r="E17" s="13">
        <f>E9/SUM(E$8:E$15)</f>
        <v>0.31160874971943764</v>
      </c>
      <c r="F17" s="13">
        <f>F9/SUM(F$8:F$15)</f>
        <v>0.27630275114769448</v>
      </c>
      <c r="G17" s="13">
        <f>G9/SUM(G$8:G$15)</f>
        <v>0.2524655666015107</v>
      </c>
    </row>
    <row r="18" spans="2:7" x14ac:dyDescent="0.25">
      <c r="C18" s="2" t="str">
        <f>C8</f>
        <v>Coal</v>
      </c>
      <c r="D18" s="10" t="s">
        <v>124</v>
      </c>
      <c r="E18" s="13">
        <f>E8/SUM(E$8:E$15)</f>
        <v>0.2836726700330332</v>
      </c>
      <c r="F18" s="13">
        <f>F8/SUM(F$8:F$15)</f>
        <v>0.27611725524585468</v>
      </c>
      <c r="G18" s="13">
        <f>G8/SUM(G$8:G$15)</f>
        <v>0.36822760283076528</v>
      </c>
    </row>
    <row r="19" spans="2:7" x14ac:dyDescent="0.25">
      <c r="C19" s="1" t="str">
        <f>C15</f>
        <v>Wind</v>
      </c>
      <c r="D19" s="10" t="s">
        <v>124</v>
      </c>
      <c r="E19" s="13">
        <f>E15/SUM(E$8:E$15)</f>
        <v>0.10816121287279643</v>
      </c>
      <c r="F19" s="13">
        <f>F15/SUM(F$8:F$15)</f>
        <v>0.14083451538294917</v>
      </c>
      <c r="G19" s="13">
        <f>G15/SUM(G$8:G$15)</f>
        <v>0.10797277374655116</v>
      </c>
    </row>
    <row r="20" spans="2:7" x14ac:dyDescent="0.25">
      <c r="C20" s="2" t="str">
        <f>C10</f>
        <v>Combined Cycle</v>
      </c>
      <c r="D20" s="10" t="s">
        <v>124</v>
      </c>
      <c r="E20" s="13">
        <f>E10/SUM(E$8:E$15)</f>
        <v>0.10919363320903311</v>
      </c>
      <c r="F20" s="13">
        <f>F10/SUM(F$8:F$15)</f>
        <v>0.13086239108257111</v>
      </c>
      <c r="G20" s="13">
        <f>G10/SUM(G$8:G$15)</f>
        <v>0.17528248699158719</v>
      </c>
    </row>
    <row r="21" spans="2:7" x14ac:dyDescent="0.25">
      <c r="C21" s="4" t="str">
        <f>C13</f>
        <v>Simple Cycle</v>
      </c>
      <c r="D21" s="10" t="s">
        <v>124</v>
      </c>
      <c r="E21" s="13">
        <f>E13/SUM(E$8:E$15)</f>
        <v>9.0596417073948637E-2</v>
      </c>
      <c r="F21" s="13">
        <f>F13/SUM(F$8:F$15)</f>
        <v>0.10014977238266266</v>
      </c>
      <c r="G21" s="13">
        <f>G13/SUM(G$8:G$15)</f>
        <v>4.7769842025133097E-2</v>
      </c>
    </row>
    <row r="22" spans="2:7" x14ac:dyDescent="0.25">
      <c r="C22" s="5" t="str">
        <f>C11</f>
        <v>Hydro</v>
      </c>
      <c r="D22" s="10" t="s">
        <v>124</v>
      </c>
      <c r="E22" s="13">
        <f t="shared" ref="E22:G23" si="0">E11/SUM(E$8:E$15)</f>
        <v>5.4293163564446946E-2</v>
      </c>
      <c r="F22" s="13">
        <f t="shared" si="0"/>
        <v>4.6220796678149434E-2</v>
      </c>
      <c r="G22" s="13">
        <f t="shared" si="0"/>
        <v>3.5857549655808632E-2</v>
      </c>
    </row>
    <row r="23" spans="2:7" x14ac:dyDescent="0.25">
      <c r="C23" s="1" t="str">
        <f>C12</f>
        <v>Other</v>
      </c>
      <c r="D23" s="10" t="s">
        <v>124</v>
      </c>
      <c r="E23" s="13">
        <f t="shared" si="0"/>
        <v>2.4960279893722254E-2</v>
      </c>
      <c r="F23" s="13">
        <f t="shared" si="0"/>
        <v>1.6055057891316653E-2</v>
      </c>
      <c r="G23" s="13">
        <f t="shared" si="0"/>
        <v>1.0185480504039744E-2</v>
      </c>
    </row>
    <row r="24" spans="2:7" x14ac:dyDescent="0.25">
      <c r="C24" s="1" t="str">
        <f>C14</f>
        <v>Solar</v>
      </c>
      <c r="D24" s="10" t="s">
        <v>124</v>
      </c>
      <c r="E24" s="13">
        <f>E14/SUM(E$8:E$15)</f>
        <v>1.7513873633581752E-2</v>
      </c>
      <c r="F24" s="13">
        <f>F14/SUM(F$8:F$15)</f>
        <v>1.3457460188801857E-2</v>
      </c>
      <c r="G24" s="13">
        <f>G14/SUM(G$8:G$15)</f>
        <v>2.2386976446043308E-3</v>
      </c>
    </row>
    <row r="25" spans="2:7" x14ac:dyDescent="0.25"/>
    <row r="26" spans="2:7" x14ac:dyDescent="0.25"/>
    <row r="27" spans="2:7" x14ac:dyDescent="0.25"/>
    <row r="28" spans="2:7" ht="15.5" x14ac:dyDescent="0.35">
      <c r="B28" s="8"/>
      <c r="C28" s="8"/>
      <c r="D28" s="8"/>
      <c r="E28" s="8"/>
      <c r="F28" s="8"/>
      <c r="G28" s="8"/>
    </row>
    <row r="29" spans="2:7" x14ac:dyDescent="0.25"/>
    <row r="30" spans="2:7" x14ac:dyDescent="0.25"/>
  </sheetData>
  <sortState xmlns:xlrd2="http://schemas.microsoft.com/office/spreadsheetml/2017/richdata2" ref="C13:G22">
    <sortCondition descending="1" ref="E13:E2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AZ75"/>
  <sheetViews>
    <sheetView showGridLines="0" zoomScaleNormal="100" workbookViewId="0"/>
  </sheetViews>
  <sheetFormatPr defaultColWidth="0" defaultRowHeight="12.5" zeroHeight="1" x14ac:dyDescent="0.25"/>
  <cols>
    <col min="1" max="1" width="8.7265625" style="1" customWidth="1"/>
    <col min="2" max="2" width="20.6328125" style="1" customWidth="1"/>
    <col min="3" max="50" width="14.54296875" style="1" customWidth="1"/>
    <col min="51" max="52" width="8.7265625" style="1" customWidth="1"/>
    <col min="53" max="16384" width="8.7265625" style="1" hidden="1"/>
  </cols>
  <sheetData>
    <row r="1" spans="2:50" x14ac:dyDescent="0.25"/>
    <row r="2" spans="2:50" ht="20" x14ac:dyDescent="0.4">
      <c r="B2" s="6" t="s">
        <v>125</v>
      </c>
    </row>
    <row r="3" spans="2:50" x14ac:dyDescent="0.25"/>
    <row r="4" spans="2:50" ht="15.5" x14ac:dyDescent="0.35">
      <c r="B4" s="8" t="s">
        <v>126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2:50" ht="13" x14ac:dyDescent="0.25">
      <c r="B5" s="27" t="s">
        <v>127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</row>
    <row r="6" spans="2:50" ht="13" x14ac:dyDescent="0.3">
      <c r="C6" s="28" t="s">
        <v>69</v>
      </c>
      <c r="D6" s="29"/>
      <c r="E6" s="29"/>
      <c r="F6" s="29"/>
      <c r="G6" s="29"/>
      <c r="H6" s="30"/>
      <c r="I6" s="28" t="s">
        <v>76</v>
      </c>
      <c r="J6" s="29"/>
      <c r="K6" s="29"/>
      <c r="L6" s="29"/>
      <c r="M6" s="29"/>
      <c r="N6" s="30"/>
      <c r="O6" s="28" t="s">
        <v>83</v>
      </c>
      <c r="P6" s="29"/>
      <c r="Q6" s="29"/>
      <c r="R6" s="29"/>
      <c r="S6" s="29"/>
      <c r="T6" s="30"/>
      <c r="U6" s="28" t="s">
        <v>90</v>
      </c>
      <c r="V6" s="29"/>
      <c r="W6" s="29"/>
      <c r="X6" s="29"/>
      <c r="Y6" s="29"/>
      <c r="Z6" s="30"/>
      <c r="AA6" s="28" t="s">
        <v>97</v>
      </c>
      <c r="AB6" s="29"/>
      <c r="AC6" s="29"/>
      <c r="AD6" s="29"/>
      <c r="AE6" s="29"/>
      <c r="AF6" s="30"/>
      <c r="AG6" s="28" t="s">
        <v>104</v>
      </c>
      <c r="AH6" s="29"/>
      <c r="AI6" s="29"/>
      <c r="AJ6" s="29"/>
      <c r="AK6" s="29"/>
      <c r="AL6" s="30"/>
      <c r="AM6" s="28" t="s">
        <v>111</v>
      </c>
      <c r="AN6" s="29"/>
      <c r="AO6" s="29"/>
      <c r="AP6" s="29"/>
      <c r="AQ6" s="29"/>
      <c r="AR6" s="30"/>
      <c r="AS6" s="28" t="s">
        <v>118</v>
      </c>
      <c r="AT6" s="29"/>
      <c r="AU6" s="29"/>
      <c r="AV6" s="29"/>
      <c r="AW6" s="29"/>
      <c r="AX6" s="29"/>
    </row>
    <row r="7" spans="2:50" ht="39" x14ac:dyDescent="0.3">
      <c r="B7" s="18" t="s">
        <v>119</v>
      </c>
      <c r="C7" s="19" t="s">
        <v>63</v>
      </c>
      <c r="D7" s="19" t="s">
        <v>64</v>
      </c>
      <c r="E7" s="19" t="s">
        <v>65</v>
      </c>
      <c r="F7" s="19" t="s">
        <v>66</v>
      </c>
      <c r="G7" s="19" t="s">
        <v>67</v>
      </c>
      <c r="H7" s="19" t="s">
        <v>68</v>
      </c>
      <c r="I7" s="19" t="s">
        <v>70</v>
      </c>
      <c r="J7" s="19" t="s">
        <v>71</v>
      </c>
      <c r="K7" s="19" t="s">
        <v>72</v>
      </c>
      <c r="L7" s="19" t="s">
        <v>73</v>
      </c>
      <c r="M7" s="19" t="s">
        <v>74</v>
      </c>
      <c r="N7" s="19" t="s">
        <v>75</v>
      </c>
      <c r="O7" s="19" t="s">
        <v>77</v>
      </c>
      <c r="P7" s="19" t="s">
        <v>78</v>
      </c>
      <c r="Q7" s="19" t="s">
        <v>79</v>
      </c>
      <c r="R7" s="19" t="s">
        <v>80</v>
      </c>
      <c r="S7" s="19" t="s">
        <v>81</v>
      </c>
      <c r="T7" s="19" t="s">
        <v>82</v>
      </c>
      <c r="U7" s="19" t="s">
        <v>84</v>
      </c>
      <c r="V7" s="19" t="s">
        <v>85</v>
      </c>
      <c r="W7" s="19" t="s">
        <v>86</v>
      </c>
      <c r="X7" s="19" t="s">
        <v>87</v>
      </c>
      <c r="Y7" s="19" t="s">
        <v>88</v>
      </c>
      <c r="Z7" s="19" t="s">
        <v>89</v>
      </c>
      <c r="AA7" s="19" t="s">
        <v>91</v>
      </c>
      <c r="AB7" s="19" t="s">
        <v>92</v>
      </c>
      <c r="AC7" s="19" t="s">
        <v>93</v>
      </c>
      <c r="AD7" s="19" t="s">
        <v>94</v>
      </c>
      <c r="AE7" s="19" t="s">
        <v>95</v>
      </c>
      <c r="AF7" s="19" t="s">
        <v>96</v>
      </c>
      <c r="AG7" s="19" t="s">
        <v>98</v>
      </c>
      <c r="AH7" s="19" t="s">
        <v>99</v>
      </c>
      <c r="AI7" s="19" t="s">
        <v>100</v>
      </c>
      <c r="AJ7" s="19" t="s">
        <v>101</v>
      </c>
      <c r="AK7" s="19" t="s">
        <v>102</v>
      </c>
      <c r="AL7" s="19" t="s">
        <v>103</v>
      </c>
      <c r="AM7" s="19" t="s">
        <v>105</v>
      </c>
      <c r="AN7" s="19" t="s">
        <v>106</v>
      </c>
      <c r="AO7" s="19" t="s">
        <v>107</v>
      </c>
      <c r="AP7" s="19" t="s">
        <v>108</v>
      </c>
      <c r="AQ7" s="19" t="s">
        <v>109</v>
      </c>
      <c r="AR7" s="19" t="s">
        <v>110</v>
      </c>
      <c r="AS7" s="19" t="s">
        <v>112</v>
      </c>
      <c r="AT7" s="19" t="s">
        <v>113</v>
      </c>
      <c r="AU7" s="19" t="s">
        <v>114</v>
      </c>
      <c r="AV7" s="19" t="s">
        <v>115</v>
      </c>
      <c r="AW7" s="19" t="s">
        <v>116</v>
      </c>
      <c r="AX7" s="19" t="s">
        <v>117</v>
      </c>
    </row>
    <row r="8" spans="2:50" x14ac:dyDescent="0.25">
      <c r="B8" s="24" t="s">
        <v>0</v>
      </c>
      <c r="C8" s="23">
        <v>6289</v>
      </c>
      <c r="D8" s="20">
        <v>5823.2016129032254</v>
      </c>
      <c r="E8" s="20">
        <v>4711.1036013889798</v>
      </c>
      <c r="F8" s="21">
        <v>0.92593442723854924</v>
      </c>
      <c r="G8" s="22">
        <v>0.8099297067351422</v>
      </c>
      <c r="H8" s="22">
        <v>0.74910217862759998</v>
      </c>
      <c r="I8" s="20">
        <v>4572.9677419354839</v>
      </c>
      <c r="J8" s="20">
        <v>3047.5443548387098</v>
      </c>
      <c r="K8" s="20">
        <v>1418.5404348681448</v>
      </c>
      <c r="L8" s="21">
        <v>0.66643025908886244</v>
      </c>
      <c r="M8" s="22">
        <v>0.46509592616409617</v>
      </c>
      <c r="N8" s="22">
        <v>0.31018573196941424</v>
      </c>
      <c r="O8" s="20">
        <v>1758</v>
      </c>
      <c r="P8" s="20">
        <v>1127.1008064516129</v>
      </c>
      <c r="Q8" s="20">
        <v>589.89883964543037</v>
      </c>
      <c r="R8" s="21">
        <v>0.64112673859591163</v>
      </c>
      <c r="S8" s="22">
        <v>0.51415534195775736</v>
      </c>
      <c r="T8" s="22">
        <v>0.33555110332504556</v>
      </c>
      <c r="U8" s="20">
        <v>894</v>
      </c>
      <c r="V8" s="20">
        <v>739.63306451612902</v>
      </c>
      <c r="W8" s="20">
        <v>173.53275838413981</v>
      </c>
      <c r="X8" s="21">
        <v>0.82733004979432745</v>
      </c>
      <c r="Y8" s="22">
        <v>0.2339483034307005</v>
      </c>
      <c r="Z8" s="22">
        <v>0.19410823085474244</v>
      </c>
      <c r="AA8" s="20">
        <v>386</v>
      </c>
      <c r="AB8" s="20">
        <v>147.71370967741936</v>
      </c>
      <c r="AC8" s="20">
        <v>70.568219894892465</v>
      </c>
      <c r="AD8" s="21">
        <v>0.38267800434564725</v>
      </c>
      <c r="AE8" s="22">
        <v>0.48265934873231314</v>
      </c>
      <c r="AF8" s="22">
        <v>0.18281922252562821</v>
      </c>
      <c r="AG8" s="20">
        <v>946</v>
      </c>
      <c r="AH8" s="20">
        <v>776.20430107526886</v>
      </c>
      <c r="AI8" s="20">
        <v>75.572904015994609</v>
      </c>
      <c r="AJ8" s="21">
        <v>0.8205119461683591</v>
      </c>
      <c r="AK8" s="25">
        <v>9.8224928760352229E-2</v>
      </c>
      <c r="AL8" s="22">
        <v>7.988679071458199E-2</v>
      </c>
      <c r="AM8" s="26"/>
      <c r="AN8" s="26"/>
      <c r="AO8" s="26"/>
      <c r="AP8" s="26"/>
      <c r="AQ8" s="26"/>
      <c r="AR8" s="26"/>
      <c r="AS8" s="20">
        <v>1463</v>
      </c>
      <c r="AT8" s="20">
        <v>1425.4381720430108</v>
      </c>
      <c r="AU8" s="20">
        <v>554.02936569126337</v>
      </c>
      <c r="AV8" s="21">
        <v>0.97432547644771506</v>
      </c>
      <c r="AW8" s="22">
        <v>0.38526523045593786</v>
      </c>
      <c r="AX8" s="22">
        <v>0.37869402986415818</v>
      </c>
    </row>
    <row r="9" spans="2:50" x14ac:dyDescent="0.25">
      <c r="B9" s="24" t="s">
        <v>1</v>
      </c>
      <c r="C9" s="23">
        <v>6289</v>
      </c>
      <c r="D9" s="20">
        <v>5666.1997126436781</v>
      </c>
      <c r="E9" s="20">
        <v>4341.0890349693964</v>
      </c>
      <c r="F9" s="21">
        <v>0.9009699018355366</v>
      </c>
      <c r="G9" s="22">
        <v>0.76687147448014015</v>
      </c>
      <c r="H9" s="22">
        <v>0.69026697964213701</v>
      </c>
      <c r="I9" s="20">
        <v>4578</v>
      </c>
      <c r="J9" s="20">
        <v>3017.3132183908046</v>
      </c>
      <c r="K9" s="20">
        <v>1430.7992226270107</v>
      </c>
      <c r="L9" s="21">
        <v>0.65908982489969548</v>
      </c>
      <c r="M9" s="22">
        <v>0.47418084910379765</v>
      </c>
      <c r="N9" s="22">
        <v>0.31253805649344951</v>
      </c>
      <c r="O9" s="20">
        <v>1758</v>
      </c>
      <c r="P9" s="20">
        <v>1065.1939655172414</v>
      </c>
      <c r="Q9" s="20">
        <v>583.76555623405193</v>
      </c>
      <c r="R9" s="21">
        <v>0.60591238084029664</v>
      </c>
      <c r="S9" s="22">
        <v>0.53045937245623476</v>
      </c>
      <c r="T9" s="22">
        <v>0.33206231867693509</v>
      </c>
      <c r="U9" s="20">
        <v>894</v>
      </c>
      <c r="V9" s="20">
        <v>731.93103448275861</v>
      </c>
      <c r="W9" s="20">
        <v>163.82697706106319</v>
      </c>
      <c r="X9" s="21">
        <v>0.81871480367199045</v>
      </c>
      <c r="Y9" s="22">
        <v>0.22324880188215362</v>
      </c>
      <c r="Z9" s="22">
        <v>0.18325165219358294</v>
      </c>
      <c r="AA9" s="20">
        <v>386</v>
      </c>
      <c r="AB9" s="20">
        <v>152.92672413793105</v>
      </c>
      <c r="AC9" s="20">
        <v>69.177192232758614</v>
      </c>
      <c r="AD9" s="21">
        <v>0.396183223155263</v>
      </c>
      <c r="AE9" s="22">
        <v>0.4524664790305743</v>
      </c>
      <c r="AF9" s="22">
        <v>0.17921552391906384</v>
      </c>
      <c r="AG9" s="20">
        <v>946</v>
      </c>
      <c r="AH9" s="20">
        <v>761.88505747126442</v>
      </c>
      <c r="AI9" s="20">
        <v>31.929322603160923</v>
      </c>
      <c r="AJ9" s="21">
        <v>0.80537532502247833</v>
      </c>
      <c r="AK9" s="25">
        <v>4.1974809390160052E-2</v>
      </c>
      <c r="AL9" s="22">
        <v>3.3751926641819127E-2</v>
      </c>
      <c r="AM9" s="26"/>
      <c r="AN9" s="26"/>
      <c r="AO9" s="26"/>
      <c r="AP9" s="26"/>
      <c r="AQ9" s="26"/>
      <c r="AR9" s="26"/>
      <c r="AS9" s="20">
        <v>1463</v>
      </c>
      <c r="AT9" s="20">
        <v>1437.9655172413793</v>
      </c>
      <c r="AU9" s="20">
        <v>709.53107270517273</v>
      </c>
      <c r="AV9" s="21">
        <v>0.98288825512056144</v>
      </c>
      <c r="AW9" s="22">
        <v>0.49345681182757256</v>
      </c>
      <c r="AX9" s="22">
        <v>0.48498364504796487</v>
      </c>
    </row>
    <row r="10" spans="2:50" x14ac:dyDescent="0.25">
      <c r="B10" s="24" t="s">
        <v>2</v>
      </c>
      <c r="C10" s="23">
        <v>6289.6460296096902</v>
      </c>
      <c r="D10" s="20">
        <v>5079.0955585464335</v>
      </c>
      <c r="E10" s="20">
        <v>3757.6269135230145</v>
      </c>
      <c r="F10" s="21">
        <v>0.80753406791755233</v>
      </c>
      <c r="G10" s="22">
        <v>0.74233966411859531</v>
      </c>
      <c r="H10" s="22">
        <v>0.59742987089942268</v>
      </c>
      <c r="I10" s="20">
        <v>4578</v>
      </c>
      <c r="J10" s="20">
        <v>2667.615074024226</v>
      </c>
      <c r="K10" s="20">
        <v>1333.5026439362045</v>
      </c>
      <c r="L10" s="21">
        <v>0.58270316164793101</v>
      </c>
      <c r="M10" s="22">
        <v>0.50029796283523764</v>
      </c>
      <c r="N10" s="22">
        <v>0.291284981200569</v>
      </c>
      <c r="O10" s="20">
        <v>1758</v>
      </c>
      <c r="P10" s="20">
        <v>1430.9555854643338</v>
      </c>
      <c r="Q10" s="20">
        <v>954.75081867550489</v>
      </c>
      <c r="R10" s="21">
        <v>0.81396790982044021</v>
      </c>
      <c r="S10" s="22">
        <v>0.66678560342259563</v>
      </c>
      <c r="T10" s="22">
        <v>0.54308920288709017</v>
      </c>
      <c r="U10" s="20">
        <v>894</v>
      </c>
      <c r="V10" s="20">
        <v>709.35800807537009</v>
      </c>
      <c r="W10" s="20">
        <v>183.91542313270531</v>
      </c>
      <c r="X10" s="21">
        <v>0.79346533341763981</v>
      </c>
      <c r="Y10" s="22">
        <v>0.25865031950042111</v>
      </c>
      <c r="Z10" s="22">
        <v>0.20572194981286937</v>
      </c>
      <c r="AA10" s="20">
        <v>386</v>
      </c>
      <c r="AB10" s="20">
        <v>147.74697173620459</v>
      </c>
      <c r="AC10" s="20">
        <v>69.440117813458954</v>
      </c>
      <c r="AD10" s="21">
        <v>0.38276417548239539</v>
      </c>
      <c r="AE10" s="22">
        <v>0.47358662859415906</v>
      </c>
      <c r="AF10" s="22">
        <v>0.17989667827320976</v>
      </c>
      <c r="AG10" s="20">
        <v>946</v>
      </c>
      <c r="AH10" s="20">
        <v>761.42799461641994</v>
      </c>
      <c r="AI10" s="20">
        <v>76.175682711978411</v>
      </c>
      <c r="AJ10" s="21">
        <v>0.80489217189896445</v>
      </c>
      <c r="AK10" s="25">
        <v>9.9457890183193676E-2</v>
      </c>
      <c r="AL10" s="22">
        <v>8.052397749680601E-2</v>
      </c>
      <c r="AM10" s="26"/>
      <c r="AN10" s="26"/>
      <c r="AO10" s="26"/>
      <c r="AP10" s="26"/>
      <c r="AQ10" s="26"/>
      <c r="AR10" s="26"/>
      <c r="AS10" s="20">
        <v>1453.6971736204575</v>
      </c>
      <c r="AT10" s="20">
        <v>1428.8425302826379</v>
      </c>
      <c r="AU10" s="20">
        <v>597.93502408452241</v>
      </c>
      <c r="AV10" s="21">
        <v>0.98292898011963448</v>
      </c>
      <c r="AW10" s="22">
        <v>0.41835499426741313</v>
      </c>
      <c r="AX10" s="22">
        <v>0.41069502321990514</v>
      </c>
    </row>
    <row r="11" spans="2:50" x14ac:dyDescent="0.25">
      <c r="B11" s="24" t="s">
        <v>3</v>
      </c>
      <c r="C11" s="23">
        <v>6299</v>
      </c>
      <c r="D11" s="20">
        <v>5408.1277777777777</v>
      </c>
      <c r="E11" s="20">
        <v>3707.3637462108331</v>
      </c>
      <c r="F11" s="21">
        <v>0.85856926143479551</v>
      </c>
      <c r="G11" s="22">
        <v>0.68726644329896158</v>
      </c>
      <c r="H11" s="22">
        <v>0.58856385874120254</v>
      </c>
      <c r="I11" s="20">
        <v>4578</v>
      </c>
      <c r="J11" s="20">
        <v>2291.9541666666669</v>
      </c>
      <c r="K11" s="20">
        <v>1202.8513422627782</v>
      </c>
      <c r="L11" s="21">
        <v>0.50064529634483768</v>
      </c>
      <c r="M11" s="22">
        <v>0.52419399339535866</v>
      </c>
      <c r="N11" s="22">
        <v>0.26274603369654392</v>
      </c>
      <c r="O11" s="20">
        <v>1751.0666666666666</v>
      </c>
      <c r="P11" s="20">
        <v>1185.0111111111112</v>
      </c>
      <c r="Q11" s="20">
        <v>777.86537605611102</v>
      </c>
      <c r="R11" s="21">
        <v>0.67668687491827995</v>
      </c>
      <c r="S11" s="22">
        <v>0.65628804869185775</v>
      </c>
      <c r="T11" s="22">
        <v>0.44420976671125023</v>
      </c>
      <c r="U11" s="20">
        <v>894</v>
      </c>
      <c r="V11" s="20">
        <v>696.14166666666665</v>
      </c>
      <c r="W11" s="20">
        <v>197.8839376961111</v>
      </c>
      <c r="X11" s="21">
        <v>0.77868195376584592</v>
      </c>
      <c r="Y11" s="22">
        <v>0.28507090891151177</v>
      </c>
      <c r="Z11" s="22">
        <v>0.22134668646097436</v>
      </c>
      <c r="AA11" s="20">
        <v>395</v>
      </c>
      <c r="AB11" s="20">
        <v>130.69583333333333</v>
      </c>
      <c r="AC11" s="20">
        <v>75.103636472777779</v>
      </c>
      <c r="AD11" s="21">
        <v>0.33087552742616028</v>
      </c>
      <c r="AE11" s="22">
        <v>0.57756124228734906</v>
      </c>
      <c r="AF11" s="22">
        <v>0.19013578853867799</v>
      </c>
      <c r="AG11" s="20">
        <v>946</v>
      </c>
      <c r="AH11" s="20">
        <v>718.26388888888891</v>
      </c>
      <c r="AI11" s="20">
        <v>88.455930078055559</v>
      </c>
      <c r="AJ11" s="21">
        <v>0.75926415315950191</v>
      </c>
      <c r="AK11" s="25">
        <v>0.12447471341712155</v>
      </c>
      <c r="AL11" s="22">
        <v>9.3505211499001692E-2</v>
      </c>
      <c r="AM11" s="26"/>
      <c r="AN11" s="26"/>
      <c r="AO11" s="26"/>
      <c r="AP11" s="26"/>
      <c r="AQ11" s="26"/>
      <c r="AR11" s="26"/>
      <c r="AS11" s="20">
        <v>1445</v>
      </c>
      <c r="AT11" s="20">
        <v>1435.3777777777777</v>
      </c>
      <c r="AU11" s="20">
        <v>471.62068072708337</v>
      </c>
      <c r="AV11" s="21">
        <v>0.99334102268358238</v>
      </c>
      <c r="AW11" s="22">
        <v>0.3288238249906027</v>
      </c>
      <c r="AX11" s="22">
        <v>0.3263810939287774</v>
      </c>
    </row>
    <row r="12" spans="2:50" x14ac:dyDescent="0.25">
      <c r="B12" s="24" t="s">
        <v>4</v>
      </c>
      <c r="C12" s="23">
        <v>6299</v>
      </c>
      <c r="D12" s="20">
        <v>5317.5819892473119</v>
      </c>
      <c r="E12" s="20">
        <v>3887.3013565202937</v>
      </c>
      <c r="F12" s="21">
        <v>0.8441946323618521</v>
      </c>
      <c r="G12" s="22">
        <v>0.73422031698440537</v>
      </c>
      <c r="H12" s="22">
        <v>0.61712991848234566</v>
      </c>
      <c r="I12" s="20">
        <v>4578</v>
      </c>
      <c r="J12" s="20">
        <v>1654.6989247311828</v>
      </c>
      <c r="K12" s="20">
        <v>800.17004378467755</v>
      </c>
      <c r="L12" s="21">
        <v>0.36144581143101417</v>
      </c>
      <c r="M12" s="22">
        <v>0.48216397546988138</v>
      </c>
      <c r="N12" s="22">
        <v>0.17478594228586222</v>
      </c>
      <c r="O12" s="20">
        <v>1745</v>
      </c>
      <c r="P12" s="20">
        <v>1106.0120967741937</v>
      </c>
      <c r="Q12" s="20">
        <v>763.12211941922055</v>
      </c>
      <c r="R12" s="21">
        <v>0.63381782050097046</v>
      </c>
      <c r="S12" s="22">
        <v>0.68641762244324278</v>
      </c>
      <c r="T12" s="22">
        <v>0.43731926614281957</v>
      </c>
      <c r="U12" s="20">
        <v>894</v>
      </c>
      <c r="V12" s="20">
        <v>727.3427419354839</v>
      </c>
      <c r="W12" s="20">
        <v>235.39212985067215</v>
      </c>
      <c r="X12" s="21">
        <v>0.8135824853864464</v>
      </c>
      <c r="Y12" s="22">
        <v>0.32464505611322958</v>
      </c>
      <c r="Z12" s="22">
        <v>0.26330215866965545</v>
      </c>
      <c r="AA12" s="20">
        <v>392.51612903225805</v>
      </c>
      <c r="AB12" s="20">
        <v>140.58467741935485</v>
      </c>
      <c r="AC12" s="20">
        <v>77.370542633333329</v>
      </c>
      <c r="AD12" s="21">
        <v>0.35839841977734666</v>
      </c>
      <c r="AE12" s="22">
        <v>0.55507180986230509</v>
      </c>
      <c r="AF12" s="22">
        <v>0.19704604582680249</v>
      </c>
      <c r="AG12" s="20">
        <v>946.19354838709683</v>
      </c>
      <c r="AH12" s="20">
        <v>713.1559139784946</v>
      </c>
      <c r="AI12" s="20">
        <v>166.72887372419373</v>
      </c>
      <c r="AJ12" s="21">
        <v>0.75370695531503118</v>
      </c>
      <c r="AK12" s="25">
        <v>0.23591056516347744</v>
      </c>
      <c r="AL12" s="22">
        <v>0.17624226894618997</v>
      </c>
      <c r="AM12" s="26"/>
      <c r="AN12" s="26"/>
      <c r="AO12" s="26"/>
      <c r="AP12" s="26"/>
      <c r="AQ12" s="26"/>
      <c r="AR12" s="26"/>
      <c r="AS12" s="20">
        <v>1445</v>
      </c>
      <c r="AT12" s="20">
        <v>1436.7083333333333</v>
      </c>
      <c r="AU12" s="20">
        <v>400.91377169865598</v>
      </c>
      <c r="AV12" s="21">
        <v>0.99426182237601057</v>
      </c>
      <c r="AW12" s="22">
        <v>0.27881695794055111</v>
      </c>
      <c r="AX12" s="22">
        <v>0.27744897695408699</v>
      </c>
    </row>
    <row r="13" spans="2:50" x14ac:dyDescent="0.25">
      <c r="B13" s="24" t="s">
        <v>5</v>
      </c>
      <c r="C13" s="23">
        <v>6299</v>
      </c>
      <c r="D13" s="20">
        <v>5701.5263888888885</v>
      </c>
      <c r="E13" s="20">
        <v>4200.3647504999972</v>
      </c>
      <c r="F13" s="21">
        <v>0.90514786297648553</v>
      </c>
      <c r="G13" s="22">
        <v>0.73795474649758941</v>
      </c>
      <c r="H13" s="22">
        <v>0.66683040966820162</v>
      </c>
      <c r="I13" s="20">
        <v>4679</v>
      </c>
      <c r="J13" s="20">
        <v>1856.2541666666666</v>
      </c>
      <c r="K13" s="20">
        <v>825.70854960805559</v>
      </c>
      <c r="L13" s="21">
        <v>0.39672027498753298</v>
      </c>
      <c r="M13" s="22">
        <v>0.44168046755566387</v>
      </c>
      <c r="N13" s="22">
        <v>0.1764711582834057</v>
      </c>
      <c r="O13" s="20">
        <v>1745</v>
      </c>
      <c r="P13" s="20">
        <v>1379.5944444444444</v>
      </c>
      <c r="Q13" s="20">
        <v>839.52106388222228</v>
      </c>
      <c r="R13" s="21">
        <v>0.79059853549824921</v>
      </c>
      <c r="S13" s="22">
        <v>0.60988175887157614</v>
      </c>
      <c r="T13" s="22">
        <v>0.48110089620757734</v>
      </c>
      <c r="U13" s="20">
        <v>894</v>
      </c>
      <c r="V13" s="20">
        <v>751.88888888888891</v>
      </c>
      <c r="W13" s="20">
        <v>225.12481172624996</v>
      </c>
      <c r="X13" s="21">
        <v>0.84103902560278243</v>
      </c>
      <c r="Y13" s="22">
        <v>0.29919934987614322</v>
      </c>
      <c r="Z13" s="22">
        <v>0.25181746278104039</v>
      </c>
      <c r="AA13" s="20">
        <v>384</v>
      </c>
      <c r="AB13" s="20">
        <v>137.2236111111111</v>
      </c>
      <c r="AC13" s="20">
        <v>69.944403815277823</v>
      </c>
      <c r="AD13" s="21">
        <v>0.35735315393518502</v>
      </c>
      <c r="AE13" s="22">
        <v>0.51140823094752996</v>
      </c>
      <c r="AF13" s="22">
        <v>0.18214688493561926</v>
      </c>
      <c r="AG13" s="20">
        <v>952</v>
      </c>
      <c r="AH13" s="20">
        <v>696.53750000000002</v>
      </c>
      <c r="AI13" s="20">
        <v>77.951339312222217</v>
      </c>
      <c r="AJ13" s="21">
        <v>0.73165703781512614</v>
      </c>
      <c r="AK13" s="25">
        <v>0.11464819407698199</v>
      </c>
      <c r="AL13" s="22">
        <v>8.1881658941409932E-2</v>
      </c>
      <c r="AM13" s="26"/>
      <c r="AN13" s="26"/>
      <c r="AO13" s="26"/>
      <c r="AP13" s="26"/>
      <c r="AQ13" s="26"/>
      <c r="AR13" s="26"/>
      <c r="AS13" s="20">
        <v>1445</v>
      </c>
      <c r="AT13" s="20">
        <v>1430.3319444444444</v>
      </c>
      <c r="AU13" s="20">
        <v>516.54209573180572</v>
      </c>
      <c r="AV13" s="21">
        <v>0.98984909650134778</v>
      </c>
      <c r="AW13" s="22">
        <v>0.36065866069785751</v>
      </c>
      <c r="AX13" s="22">
        <v>0.35746857836111112</v>
      </c>
    </row>
    <row r="14" spans="2:50" x14ac:dyDescent="0.25">
      <c r="B14" s="24" t="s">
        <v>6</v>
      </c>
      <c r="C14" s="23">
        <v>6299</v>
      </c>
      <c r="D14" s="20">
        <v>5596.0604838709678</v>
      </c>
      <c r="E14" s="20">
        <v>4603.5844637008067</v>
      </c>
      <c r="F14" s="21">
        <v>0.88840458546927592</v>
      </c>
      <c r="G14" s="22">
        <v>0.82468570521502504</v>
      </c>
      <c r="H14" s="22">
        <v>0.73084369958736417</v>
      </c>
      <c r="I14" s="20">
        <v>4679</v>
      </c>
      <c r="J14" s="20">
        <v>2298.8790322580644</v>
      </c>
      <c r="K14" s="20">
        <v>1027.1569404879035</v>
      </c>
      <c r="L14" s="21">
        <v>0.49131845100621169</v>
      </c>
      <c r="M14" s="22">
        <v>0.44643890637764277</v>
      </c>
      <c r="N14" s="22">
        <v>0.21952488576360399</v>
      </c>
      <c r="O14" s="20">
        <v>1745</v>
      </c>
      <c r="P14" s="20">
        <v>1361.1639784946237</v>
      </c>
      <c r="Q14" s="20">
        <v>734.10343722768835</v>
      </c>
      <c r="R14" s="21">
        <v>0.78003666389376758</v>
      </c>
      <c r="S14" s="22">
        <v>0.53543881672305416</v>
      </c>
      <c r="T14" s="22">
        <v>0.42068964884108179</v>
      </c>
      <c r="U14" s="20">
        <v>894</v>
      </c>
      <c r="V14" s="20">
        <v>762.02956989247309</v>
      </c>
      <c r="W14" s="20">
        <v>231.29224227365589</v>
      </c>
      <c r="X14" s="21">
        <v>0.85238206923095472</v>
      </c>
      <c r="Y14" s="22">
        <v>0.30274232730802303</v>
      </c>
      <c r="Z14" s="22">
        <v>0.25871615466851899</v>
      </c>
      <c r="AA14" s="20">
        <v>384</v>
      </c>
      <c r="AB14" s="20">
        <v>151.15725806451613</v>
      </c>
      <c r="AC14" s="20">
        <v>72.92380792177417</v>
      </c>
      <c r="AD14" s="21">
        <v>0.39363869287634479</v>
      </c>
      <c r="AE14" s="22">
        <v>0.48270538190525547</v>
      </c>
      <c r="AF14" s="22">
        <v>0.18990574979628685</v>
      </c>
      <c r="AG14" s="20">
        <v>952</v>
      </c>
      <c r="AH14" s="20">
        <v>752.36424731182797</v>
      </c>
      <c r="AI14" s="20">
        <v>74.078413872177435</v>
      </c>
      <c r="AJ14" s="21">
        <v>0.79029857910906365</v>
      </c>
      <c r="AK14" s="25">
        <v>0.10012091976251597</v>
      </c>
      <c r="AL14" s="22">
        <v>7.7813459949766253E-2</v>
      </c>
      <c r="AM14" s="26"/>
      <c r="AN14" s="26"/>
      <c r="AO14" s="26"/>
      <c r="AP14" s="26"/>
      <c r="AQ14" s="26"/>
      <c r="AR14" s="26"/>
      <c r="AS14" s="20">
        <v>1445</v>
      </c>
      <c r="AT14" s="20">
        <v>1409.0846774193549</v>
      </c>
      <c r="AU14" s="20">
        <v>302.96991667553755</v>
      </c>
      <c r="AV14" s="21">
        <v>0.97514510548052313</v>
      </c>
      <c r="AW14" s="22">
        <v>0.21539497118998063</v>
      </c>
      <c r="AX14" s="22">
        <v>0.20966776240521637</v>
      </c>
    </row>
    <row r="15" spans="2:50" x14ac:dyDescent="0.25">
      <c r="B15" s="24" t="s">
        <v>7</v>
      </c>
      <c r="C15" s="23">
        <v>6299</v>
      </c>
      <c r="D15" s="20">
        <v>5679.1935483870966</v>
      </c>
      <c r="E15" s="20">
        <v>4577.7317691182825</v>
      </c>
      <c r="F15" s="21">
        <v>0.90160240488761667</v>
      </c>
      <c r="G15" s="22">
        <v>0.8085914482342641</v>
      </c>
      <c r="H15" s="22">
        <v>0.72673944580382277</v>
      </c>
      <c r="I15" s="20">
        <v>4679</v>
      </c>
      <c r="J15" s="20">
        <v>2434.7419354838707</v>
      </c>
      <c r="K15" s="20">
        <v>1114.3075672108871</v>
      </c>
      <c r="L15" s="21">
        <v>0.52035519031499711</v>
      </c>
      <c r="M15" s="22">
        <v>0.45734102806303373</v>
      </c>
      <c r="N15" s="22">
        <v>0.23815079444558376</v>
      </c>
      <c r="O15" s="20">
        <v>1745</v>
      </c>
      <c r="P15" s="20">
        <v>1281.3991935483871</v>
      </c>
      <c r="Q15" s="20">
        <v>781.14712633172007</v>
      </c>
      <c r="R15" s="21">
        <v>0.73432618541454819</v>
      </c>
      <c r="S15" s="22">
        <v>0.5943127561891568</v>
      </c>
      <c r="T15" s="22">
        <v>0.44764878299812094</v>
      </c>
      <c r="U15" s="20">
        <v>894</v>
      </c>
      <c r="V15" s="20">
        <v>804.28494623655911</v>
      </c>
      <c r="W15" s="20">
        <v>243.73028406061829</v>
      </c>
      <c r="X15" s="21">
        <v>0.89964759086863322</v>
      </c>
      <c r="Y15" s="22">
        <v>0.30254780132876752</v>
      </c>
      <c r="Z15" s="22">
        <v>0.27262895308794005</v>
      </c>
      <c r="AA15" s="20">
        <v>384</v>
      </c>
      <c r="AB15" s="20">
        <v>149.81720430107526</v>
      </c>
      <c r="AC15" s="20">
        <v>71.853651132795719</v>
      </c>
      <c r="AD15" s="21">
        <v>0.39014896953404971</v>
      </c>
      <c r="AE15" s="22">
        <v>0.47939755698178343</v>
      </c>
      <c r="AF15" s="22">
        <v>0.18711888315832201</v>
      </c>
      <c r="AG15" s="20">
        <v>952</v>
      </c>
      <c r="AH15" s="20">
        <v>706.76612903225805</v>
      </c>
      <c r="AI15" s="20">
        <v>92.284933107526982</v>
      </c>
      <c r="AJ15" s="21">
        <v>0.74240139604228816</v>
      </c>
      <c r="AK15" s="25">
        <v>0.13663717228716882</v>
      </c>
      <c r="AL15" s="22">
        <v>9.6937954944881083E-2</v>
      </c>
      <c r="AM15" s="26"/>
      <c r="AN15" s="26"/>
      <c r="AO15" s="26"/>
      <c r="AP15" s="26"/>
      <c r="AQ15" s="26"/>
      <c r="AR15" s="26"/>
      <c r="AS15" s="20">
        <v>1445</v>
      </c>
      <c r="AT15" s="20">
        <v>1408.2016129032259</v>
      </c>
      <c r="AU15" s="20">
        <v>309.31602328521524</v>
      </c>
      <c r="AV15" s="21">
        <v>0.97453398816832149</v>
      </c>
      <c r="AW15" s="22">
        <v>0.21920363604095691</v>
      </c>
      <c r="AX15" s="22">
        <v>0.21405953168526975</v>
      </c>
    </row>
    <row r="16" spans="2:50" x14ac:dyDescent="0.25">
      <c r="B16" s="24" t="s">
        <v>8</v>
      </c>
      <c r="C16" s="23">
        <v>6299</v>
      </c>
      <c r="D16" s="20">
        <v>5409.6875</v>
      </c>
      <c r="E16" s="20">
        <v>4540.957668482778</v>
      </c>
      <c r="F16" s="21">
        <v>0.85881687569455523</v>
      </c>
      <c r="G16" s="22">
        <v>0.84044819889443745</v>
      </c>
      <c r="H16" s="22">
        <v>0.72090136029255103</v>
      </c>
      <c r="I16" s="20">
        <v>4679</v>
      </c>
      <c r="J16" s="20">
        <v>2444.8458333333333</v>
      </c>
      <c r="K16" s="20">
        <v>1049.6905287084724</v>
      </c>
      <c r="L16" s="21">
        <v>0.52251460426016949</v>
      </c>
      <c r="M16" s="22">
        <v>0.42802685906767773</v>
      </c>
      <c r="N16" s="22">
        <v>0.22434078407960512</v>
      </c>
      <c r="O16" s="20">
        <v>1745</v>
      </c>
      <c r="P16" s="20">
        <v>1271.1847222222223</v>
      </c>
      <c r="Q16" s="20">
        <v>644.81496040000025</v>
      </c>
      <c r="R16" s="21">
        <v>0.72847262018465431</v>
      </c>
      <c r="S16" s="22">
        <v>0.50304475093942824</v>
      </c>
      <c r="T16" s="22">
        <v>0.36952146727793694</v>
      </c>
      <c r="U16" s="20">
        <v>894</v>
      </c>
      <c r="V16" s="20">
        <v>768.93472222222226</v>
      </c>
      <c r="W16" s="20">
        <v>188.21498131305555</v>
      </c>
      <c r="X16" s="21">
        <v>0.86010595326870543</v>
      </c>
      <c r="Y16" s="22">
        <v>0.24570441074607277</v>
      </c>
      <c r="Z16" s="22">
        <v>0.21053129900789211</v>
      </c>
      <c r="AA16" s="20">
        <v>384</v>
      </c>
      <c r="AB16" s="20">
        <v>121.76388888888889</v>
      </c>
      <c r="AC16" s="20">
        <v>56.849339548888899</v>
      </c>
      <c r="AD16" s="21">
        <v>0.31709346064814808</v>
      </c>
      <c r="AE16" s="22">
        <v>0.46763379780356468</v>
      </c>
      <c r="AF16" s="22">
        <v>0.14804515507523136</v>
      </c>
      <c r="AG16" s="20">
        <v>952</v>
      </c>
      <c r="AH16" s="20">
        <v>711.62777777777774</v>
      </c>
      <c r="AI16" s="20">
        <v>53.592854194444477</v>
      </c>
      <c r="AJ16" s="21">
        <v>0.74750816993464075</v>
      </c>
      <c r="AK16" s="25">
        <v>7.5258519997691564E-2</v>
      </c>
      <c r="AL16" s="22">
        <v>5.6295014910130711E-2</v>
      </c>
      <c r="AM16" s="26"/>
      <c r="AN16" s="26"/>
      <c r="AO16" s="26"/>
      <c r="AP16" s="26"/>
      <c r="AQ16" s="26"/>
      <c r="AR16" s="26"/>
      <c r="AS16" s="20">
        <v>1445</v>
      </c>
      <c r="AT16" s="20">
        <v>1425.7041666666667</v>
      </c>
      <c r="AU16" s="20">
        <v>499.25840971416659</v>
      </c>
      <c r="AV16" s="21">
        <v>0.98664648212225803</v>
      </c>
      <c r="AW16" s="22">
        <v>0.34998008800314989</v>
      </c>
      <c r="AX16" s="22">
        <v>0.34550754997520183</v>
      </c>
    </row>
    <row r="17" spans="2:50" x14ac:dyDescent="0.25">
      <c r="B17" s="24" t="s">
        <v>9</v>
      </c>
      <c r="C17" s="23">
        <v>6299</v>
      </c>
      <c r="D17" s="20">
        <v>4951.8319892473119</v>
      </c>
      <c r="E17" s="20">
        <v>4503.3826554141151</v>
      </c>
      <c r="F17" s="21">
        <v>0.78612986017579201</v>
      </c>
      <c r="G17" s="22">
        <v>0.91160468712689269</v>
      </c>
      <c r="H17" s="22">
        <v>0.71493612564123055</v>
      </c>
      <c r="I17" s="20">
        <v>4679</v>
      </c>
      <c r="J17" s="20">
        <v>2793.1451612903224</v>
      </c>
      <c r="K17" s="20">
        <v>1429.5558740853501</v>
      </c>
      <c r="L17" s="21">
        <v>0.59695344331915368</v>
      </c>
      <c r="M17" s="22">
        <v>0.51208791196740167</v>
      </c>
      <c r="N17" s="22">
        <v>0.30552594017639456</v>
      </c>
      <c r="O17" s="20">
        <v>1745</v>
      </c>
      <c r="P17" s="20">
        <v>751.08198924731187</v>
      </c>
      <c r="Q17" s="20">
        <v>319.45885140161295</v>
      </c>
      <c r="R17" s="21">
        <v>0.4304194780786888</v>
      </c>
      <c r="S17" s="22">
        <v>0.4209737811026299</v>
      </c>
      <c r="T17" s="22">
        <v>0.18307097501525096</v>
      </c>
      <c r="U17" s="20">
        <v>894</v>
      </c>
      <c r="V17" s="20">
        <v>710.50537634408602</v>
      </c>
      <c r="W17" s="20">
        <v>174.20551483830661</v>
      </c>
      <c r="X17" s="21">
        <v>0.79474874311418953</v>
      </c>
      <c r="Y17" s="22">
        <v>0.24551758483296551</v>
      </c>
      <c r="Z17" s="22">
        <v>0.19486075485269175</v>
      </c>
      <c r="AA17" s="20">
        <v>385.77419354838707</v>
      </c>
      <c r="AB17" s="20">
        <v>123.2258064516129</v>
      </c>
      <c r="AC17" s="20">
        <v>48.398607643279547</v>
      </c>
      <c r="AD17" s="21">
        <v>0.319356345135203</v>
      </c>
      <c r="AE17" s="22">
        <v>0.38601364236714186</v>
      </c>
      <c r="AF17" s="22">
        <v>0.12525429593314197</v>
      </c>
      <c r="AG17" s="20">
        <v>952</v>
      </c>
      <c r="AH17" s="20">
        <v>757.97446236559142</v>
      </c>
      <c r="AI17" s="20">
        <v>124.21615569731179</v>
      </c>
      <c r="AJ17" s="21">
        <v>0.79619166214873061</v>
      </c>
      <c r="AK17" s="25">
        <v>0.16382516185041454</v>
      </c>
      <c r="AL17" s="22">
        <v>0.13047915514423519</v>
      </c>
      <c r="AM17" s="26"/>
      <c r="AN17" s="26"/>
      <c r="AO17" s="26"/>
      <c r="AP17" s="26"/>
      <c r="AQ17" s="26"/>
      <c r="AR17" s="26"/>
      <c r="AS17" s="20">
        <v>1445</v>
      </c>
      <c r="AT17" s="20">
        <v>1432.5645161290322</v>
      </c>
      <c r="AU17" s="20">
        <v>407.24390860403201</v>
      </c>
      <c r="AV17" s="21">
        <v>0.99139412880901934</v>
      </c>
      <c r="AW17" s="22">
        <v>0.28412010040787211</v>
      </c>
      <c r="AX17" s="22">
        <v>0.28182969453566237</v>
      </c>
    </row>
    <row r="18" spans="2:50" x14ac:dyDescent="0.25">
      <c r="B18" s="24" t="s">
        <v>10</v>
      </c>
      <c r="C18" s="23">
        <v>6299</v>
      </c>
      <c r="D18" s="20">
        <v>5919.1789181692093</v>
      </c>
      <c r="E18" s="20">
        <v>4735.5442774388393</v>
      </c>
      <c r="F18" s="21">
        <v>0.93970136818053551</v>
      </c>
      <c r="G18" s="22">
        <v>0.8013707790879685</v>
      </c>
      <c r="H18" s="22">
        <v>0.75179302705807816</v>
      </c>
      <c r="I18" s="20">
        <v>4679</v>
      </c>
      <c r="J18" s="20">
        <v>2789.9694868238557</v>
      </c>
      <c r="K18" s="20">
        <v>1274.819829548127</v>
      </c>
      <c r="L18" s="21">
        <v>0.59627473537590436</v>
      </c>
      <c r="M18" s="22">
        <v>0.45651638927463539</v>
      </c>
      <c r="N18" s="22">
        <v>0.27245561648816574</v>
      </c>
      <c r="O18" s="20">
        <v>1745</v>
      </c>
      <c r="P18" s="20">
        <v>1045.6560332871013</v>
      </c>
      <c r="Q18" s="20">
        <v>412.65580077489614</v>
      </c>
      <c r="R18" s="21">
        <v>0.59922981850263612</v>
      </c>
      <c r="S18" s="22">
        <v>0.38660465038981578</v>
      </c>
      <c r="T18" s="22">
        <v>0.23647896892544182</v>
      </c>
      <c r="U18" s="20">
        <v>894</v>
      </c>
      <c r="V18" s="20">
        <v>693.54507628294039</v>
      </c>
      <c r="W18" s="20">
        <v>173.72444976962569</v>
      </c>
      <c r="X18" s="21">
        <v>0.77577749024937304</v>
      </c>
      <c r="Y18" s="22">
        <v>0.25283099867130426</v>
      </c>
      <c r="Z18" s="22">
        <v>0.19432265074902191</v>
      </c>
      <c r="AA18" s="20">
        <v>395</v>
      </c>
      <c r="AB18" s="20">
        <v>146.02496532593619</v>
      </c>
      <c r="AC18" s="20">
        <v>70.015553023855759</v>
      </c>
      <c r="AD18" s="21">
        <v>0.36968345652135604</v>
      </c>
      <c r="AE18" s="22">
        <v>0.47857430544018964</v>
      </c>
      <c r="AF18" s="22">
        <v>0.17725456461735631</v>
      </c>
      <c r="AG18" s="20">
        <v>952</v>
      </c>
      <c r="AH18" s="20">
        <v>757.66574202496531</v>
      </c>
      <c r="AI18" s="20">
        <v>41.359816284466</v>
      </c>
      <c r="AJ18" s="21">
        <v>0.79586737607664482</v>
      </c>
      <c r="AK18" s="25">
        <v>5.4608001825193805E-2</v>
      </c>
      <c r="AL18" s="22">
        <v>4.3445185172758402E-2</v>
      </c>
      <c r="AM18" s="26"/>
      <c r="AN18" s="26"/>
      <c r="AO18" s="26"/>
      <c r="AP18" s="26"/>
      <c r="AQ18" s="26"/>
      <c r="AR18" s="26"/>
      <c r="AS18" s="20">
        <v>1445</v>
      </c>
      <c r="AT18" s="20">
        <v>1417.7323162274618</v>
      </c>
      <c r="AU18" s="20">
        <v>658.7172385639393</v>
      </c>
      <c r="AV18" s="21">
        <v>0.98112963060724145</v>
      </c>
      <c r="AW18" s="22">
        <v>0.46421450943276421</v>
      </c>
      <c r="AX18" s="22">
        <v>0.45585968066708554</v>
      </c>
    </row>
    <row r="19" spans="2:50" x14ac:dyDescent="0.25">
      <c r="B19" s="24" t="s">
        <v>11</v>
      </c>
      <c r="C19" s="23">
        <v>6299</v>
      </c>
      <c r="D19" s="20">
        <v>5462.9448924731187</v>
      </c>
      <c r="E19" s="20">
        <v>4912.1732187002672</v>
      </c>
      <c r="F19" s="21">
        <v>0.86727177210241602</v>
      </c>
      <c r="G19" s="22">
        <v>0.9018027594180934</v>
      </c>
      <c r="H19" s="22">
        <v>0.77983381786002037</v>
      </c>
      <c r="I19" s="20">
        <v>4717.7096774193551</v>
      </c>
      <c r="J19" s="20">
        <v>2829.0174731182797</v>
      </c>
      <c r="K19" s="20">
        <v>1341.03964945914</v>
      </c>
      <c r="L19" s="21">
        <v>0.59980426029813638</v>
      </c>
      <c r="M19" s="22">
        <v>0.47388445496135284</v>
      </c>
      <c r="N19" s="22">
        <v>0.28436256523353554</v>
      </c>
      <c r="O19" s="20">
        <v>1745</v>
      </c>
      <c r="P19" s="20">
        <v>1376.6370967741937</v>
      </c>
      <c r="Q19" s="20">
        <v>712.42994987768805</v>
      </c>
      <c r="R19" s="21">
        <v>0.78890378038635778</v>
      </c>
      <c r="S19" s="22">
        <v>0.50390488697307823</v>
      </c>
      <c r="T19" s="22">
        <v>0.40826931225082413</v>
      </c>
      <c r="U19" s="20">
        <v>894</v>
      </c>
      <c r="V19" s="20">
        <v>708.8440860215054</v>
      </c>
      <c r="W19" s="20">
        <v>174.33465984381715</v>
      </c>
      <c r="X19" s="21">
        <v>0.79289047653412303</v>
      </c>
      <c r="Y19" s="22">
        <v>0.24707781896346009</v>
      </c>
      <c r="Z19" s="22">
        <v>0.19500521235326307</v>
      </c>
      <c r="AA19" s="20">
        <v>395</v>
      </c>
      <c r="AB19" s="20">
        <v>152.4986559139785</v>
      </c>
      <c r="AC19" s="20">
        <v>80.217647563172065</v>
      </c>
      <c r="AD19" s="21">
        <v>0.38607254661766688</v>
      </c>
      <c r="AE19" s="22">
        <v>0.52764127776683389</v>
      </c>
      <c r="AF19" s="22">
        <v>0.20308265205866341</v>
      </c>
      <c r="AG19" s="20">
        <v>864.45161290322585</v>
      </c>
      <c r="AH19" s="20">
        <v>790.96102150537638</v>
      </c>
      <c r="AI19" s="20">
        <v>104.09647307177413</v>
      </c>
      <c r="AJ19" s="21">
        <v>0.91500124611523481</v>
      </c>
      <c r="AK19" s="25">
        <v>0.13011238457546814</v>
      </c>
      <c r="AL19" s="22">
        <v>0.1204980450263034</v>
      </c>
      <c r="AM19" s="26"/>
      <c r="AN19" s="26"/>
      <c r="AO19" s="26"/>
      <c r="AP19" s="26"/>
      <c r="AQ19" s="26"/>
      <c r="AR19" s="26"/>
      <c r="AS19" s="20">
        <v>1445</v>
      </c>
      <c r="AT19" s="20">
        <v>1405.8790322580646</v>
      </c>
      <c r="AU19" s="20">
        <v>607.73641395940876</v>
      </c>
      <c r="AV19" s="21">
        <v>0.97292666592253663</v>
      </c>
      <c r="AW19" s="22">
        <v>0.43247757394092651</v>
      </c>
      <c r="AX19" s="22">
        <v>0.42057883318990208</v>
      </c>
    </row>
    <row r="20" spans="2:50" x14ac:dyDescent="0.25">
      <c r="B20" s="24" t="s">
        <v>12</v>
      </c>
      <c r="C20" s="23">
        <v>6299</v>
      </c>
      <c r="D20" s="20">
        <v>5408.5483870967746</v>
      </c>
      <c r="E20" s="20">
        <v>4752.0621144334673</v>
      </c>
      <c r="F20" s="21">
        <v>0.85863603541780842</v>
      </c>
      <c r="G20" s="22">
        <v>0.87775503940082078</v>
      </c>
      <c r="H20" s="22">
        <v>0.75441532218343677</v>
      </c>
      <c r="I20" s="20">
        <v>4779</v>
      </c>
      <c r="J20" s="20">
        <v>2815.1962365591398</v>
      </c>
      <c r="K20" s="20">
        <v>1336.6429478803764</v>
      </c>
      <c r="L20" s="21">
        <v>0.58907642531055404</v>
      </c>
      <c r="M20" s="22">
        <v>0.4744777427204826</v>
      </c>
      <c r="N20" s="22">
        <v>0.2796909286211291</v>
      </c>
      <c r="O20" s="20">
        <v>1745</v>
      </c>
      <c r="P20" s="20">
        <v>1505.6478494623657</v>
      </c>
      <c r="Q20" s="20">
        <v>894.36622252096754</v>
      </c>
      <c r="R20" s="21">
        <v>0.86283544381797406</v>
      </c>
      <c r="S20" s="22">
        <v>0.59267280970065106</v>
      </c>
      <c r="T20" s="22">
        <v>0.5125307865449672</v>
      </c>
      <c r="U20" s="20">
        <v>894</v>
      </c>
      <c r="V20" s="20">
        <v>729.45564516129036</v>
      </c>
      <c r="W20" s="20">
        <v>151.95891340470425</v>
      </c>
      <c r="X20" s="21">
        <v>0.81594591181352427</v>
      </c>
      <c r="Y20" s="22">
        <v>0.20814007509450638</v>
      </c>
      <c r="Z20" s="22">
        <v>0.16997641320436727</v>
      </c>
      <c r="AA20" s="20">
        <v>394.51612903225805</v>
      </c>
      <c r="AB20" s="20">
        <v>147.86827956989248</v>
      </c>
      <c r="AC20" s="20">
        <v>70.290108305645163</v>
      </c>
      <c r="AD20" s="21">
        <v>0.37479056598139521</v>
      </c>
      <c r="AE20" s="22">
        <v>0.47902502338388975</v>
      </c>
      <c r="AF20" s="22">
        <v>0.17817196460093043</v>
      </c>
      <c r="AG20" s="20">
        <v>866</v>
      </c>
      <c r="AH20" s="20">
        <v>795.76612903225805</v>
      </c>
      <c r="AI20" s="20">
        <v>56.007639225134383</v>
      </c>
      <c r="AJ20" s="21">
        <v>0.91889853236981389</v>
      </c>
      <c r="AK20" s="25">
        <v>7.0184890610065137E-2</v>
      </c>
      <c r="AL20" s="22">
        <v>6.467394829692194E-2</v>
      </c>
      <c r="AM20" s="26"/>
      <c r="AN20" s="26"/>
      <c r="AO20" s="26"/>
      <c r="AP20" s="26"/>
      <c r="AQ20" s="26"/>
      <c r="AR20" s="26"/>
      <c r="AS20" s="20">
        <v>1445</v>
      </c>
      <c r="AT20" s="20">
        <v>1397.5174731182797</v>
      </c>
      <c r="AU20" s="20">
        <v>578.83232450537639</v>
      </c>
      <c r="AV20" s="21">
        <v>0.96714011980503767</v>
      </c>
      <c r="AW20" s="22">
        <v>0.40908735253069206</v>
      </c>
      <c r="AX20" s="22">
        <v>0.40057600311790748</v>
      </c>
    </row>
    <row r="21" spans="2:50" x14ac:dyDescent="0.25">
      <c r="B21" s="24" t="s">
        <v>13</v>
      </c>
      <c r="C21" s="23">
        <v>6299</v>
      </c>
      <c r="D21" s="20">
        <v>5642.4345238095239</v>
      </c>
      <c r="E21" s="20">
        <v>4625.6842949360107</v>
      </c>
      <c r="F21" s="21">
        <v>0.8957667127813187</v>
      </c>
      <c r="G21" s="22">
        <v>0.82239370616151353</v>
      </c>
      <c r="H21" s="22">
        <v>0.73435216620670118</v>
      </c>
      <c r="I21" s="20">
        <v>4779</v>
      </c>
      <c r="J21" s="20">
        <v>2854.7351190476193</v>
      </c>
      <c r="K21" s="20">
        <v>1352.6517377550588</v>
      </c>
      <c r="L21" s="21">
        <v>0.59734988889885332</v>
      </c>
      <c r="M21" s="22">
        <v>0.47220344137360715</v>
      </c>
      <c r="N21" s="22">
        <v>0.28304074864094142</v>
      </c>
      <c r="O21" s="20">
        <v>1745</v>
      </c>
      <c r="P21" s="20">
        <v>1418.8616071428571</v>
      </c>
      <c r="Q21" s="20">
        <v>880.66749197455374</v>
      </c>
      <c r="R21" s="21">
        <v>0.81310120753172399</v>
      </c>
      <c r="S21" s="22">
        <v>0.61327105156102935</v>
      </c>
      <c r="T21" s="22">
        <v>0.50468051116020252</v>
      </c>
      <c r="U21" s="20">
        <v>894</v>
      </c>
      <c r="V21" s="20">
        <v>674.44791666666663</v>
      </c>
      <c r="W21" s="20">
        <v>165.52396046681542</v>
      </c>
      <c r="X21" s="21">
        <v>0.75441601416853132</v>
      </c>
      <c r="Y21" s="22">
        <v>0.24519857632236561</v>
      </c>
      <c r="Z21" s="22">
        <v>0.18514984392261236</v>
      </c>
      <c r="AA21" s="20">
        <v>392</v>
      </c>
      <c r="AB21" s="20">
        <v>156.0952380952381</v>
      </c>
      <c r="AC21" s="20">
        <v>66.278618427380962</v>
      </c>
      <c r="AD21" s="21">
        <v>0.39820213799805659</v>
      </c>
      <c r="AE21" s="22">
        <v>0.42458687123275435</v>
      </c>
      <c r="AF21" s="22">
        <v>0.16907810823311464</v>
      </c>
      <c r="AG21" s="20">
        <v>866</v>
      </c>
      <c r="AH21" s="20">
        <v>794.55803571428567</v>
      </c>
      <c r="AI21" s="20">
        <v>52.35300223288688</v>
      </c>
      <c r="AJ21" s="21">
        <v>0.91750350544374815</v>
      </c>
      <c r="AK21" s="25">
        <v>6.5953411865828537E-2</v>
      </c>
      <c r="AL21" s="22">
        <v>6.0453813201947905E-2</v>
      </c>
      <c r="AM21" s="26"/>
      <c r="AN21" s="26"/>
      <c r="AO21" s="26"/>
      <c r="AP21" s="26"/>
      <c r="AQ21" s="26"/>
      <c r="AR21" s="26"/>
      <c r="AS21" s="20">
        <v>1445</v>
      </c>
      <c r="AT21" s="20">
        <v>1426.6354166666667</v>
      </c>
      <c r="AU21" s="20">
        <v>454.63236959880953</v>
      </c>
      <c r="AV21" s="21">
        <v>0.98729094579008025</v>
      </c>
      <c r="AW21" s="22">
        <v>0.31904134315767124</v>
      </c>
      <c r="AX21" s="22">
        <v>0.31462447723101006</v>
      </c>
    </row>
    <row r="22" spans="2:50" x14ac:dyDescent="0.25">
      <c r="B22" s="24" t="s">
        <v>14</v>
      </c>
      <c r="C22" s="23">
        <v>6299</v>
      </c>
      <c r="D22" s="20">
        <v>5350.4589502018844</v>
      </c>
      <c r="E22" s="20">
        <v>4233.762060892328</v>
      </c>
      <c r="F22" s="21">
        <v>0.84941402606793037</v>
      </c>
      <c r="G22" s="22">
        <v>0.79321306638562439</v>
      </c>
      <c r="H22" s="22">
        <v>0.67213241163555015</v>
      </c>
      <c r="I22" s="20">
        <v>4779</v>
      </c>
      <c r="J22" s="20">
        <v>2870.3418573351278</v>
      </c>
      <c r="K22" s="20">
        <v>1351.2452358216688</v>
      </c>
      <c r="L22" s="21">
        <v>0.60061558010778993</v>
      </c>
      <c r="M22" s="22">
        <v>0.47014347073412588</v>
      </c>
      <c r="N22" s="22">
        <v>0.28274643980365538</v>
      </c>
      <c r="O22" s="20">
        <v>1745</v>
      </c>
      <c r="P22" s="20">
        <v>1321.7685060565275</v>
      </c>
      <c r="Q22" s="20">
        <v>741.61572587927321</v>
      </c>
      <c r="R22" s="21">
        <v>0.75746046192351135</v>
      </c>
      <c r="S22" s="22">
        <v>0.55269789141565695</v>
      </c>
      <c r="T22" s="22">
        <v>0.42499468531763518</v>
      </c>
      <c r="U22" s="20">
        <v>894</v>
      </c>
      <c r="V22" s="20">
        <v>661.44952893674292</v>
      </c>
      <c r="W22" s="20">
        <v>169.99431886742931</v>
      </c>
      <c r="X22" s="21">
        <v>0.73987643057801189</v>
      </c>
      <c r="Y22" s="22">
        <v>0.25703489545045133</v>
      </c>
      <c r="Z22" s="22">
        <v>0.19015024481815362</v>
      </c>
      <c r="AA22" s="20">
        <v>392</v>
      </c>
      <c r="AB22" s="20">
        <v>154.27590847913862</v>
      </c>
      <c r="AC22" s="20">
        <v>77.508555156123819</v>
      </c>
      <c r="AD22" s="21">
        <v>0.39356099101821063</v>
      </c>
      <c r="AE22" s="22">
        <v>0.50356687934073663</v>
      </c>
      <c r="AF22" s="22">
        <v>0.19772590601052001</v>
      </c>
      <c r="AG22" s="20">
        <v>866</v>
      </c>
      <c r="AH22" s="20">
        <v>781.91251682368772</v>
      </c>
      <c r="AI22" s="20">
        <v>61.13893919259759</v>
      </c>
      <c r="AJ22" s="21">
        <v>0.90290128963474392</v>
      </c>
      <c r="AK22" s="25">
        <v>7.8128324260220552E-2</v>
      </c>
      <c r="AL22" s="22">
        <v>7.0599236942953322E-2</v>
      </c>
      <c r="AM22" s="26"/>
      <c r="AN22" s="26"/>
      <c r="AO22" s="26"/>
      <c r="AP22" s="26"/>
      <c r="AQ22" s="26"/>
      <c r="AR22" s="26"/>
      <c r="AS22" s="20">
        <v>1445</v>
      </c>
      <c r="AT22" s="20">
        <v>1426.8411843876177</v>
      </c>
      <c r="AU22" s="20">
        <v>562.93289762099585</v>
      </c>
      <c r="AV22" s="21">
        <v>0.98743334559696649</v>
      </c>
      <c r="AW22" s="22">
        <v>0.39474971677956927</v>
      </c>
      <c r="AX22" s="22">
        <v>0.38957293953010103</v>
      </c>
    </row>
    <row r="23" spans="2:50" x14ac:dyDescent="0.25">
      <c r="B23" s="24" t="s">
        <v>15</v>
      </c>
      <c r="C23" s="23">
        <v>6297.4</v>
      </c>
      <c r="D23" s="20">
        <v>5438.5569444444445</v>
      </c>
      <c r="E23" s="20">
        <v>3947.196121382502</v>
      </c>
      <c r="F23" s="21">
        <v>0.86363396721379948</v>
      </c>
      <c r="G23" s="22">
        <v>0.73206850199299789</v>
      </c>
      <c r="H23" s="22">
        <v>0.62679007070607873</v>
      </c>
      <c r="I23" s="20">
        <v>4779</v>
      </c>
      <c r="J23" s="20">
        <v>2658.6069444444443</v>
      </c>
      <c r="K23" s="20">
        <v>1170.6094008061114</v>
      </c>
      <c r="L23" s="21">
        <v>0.55631030434074991</v>
      </c>
      <c r="M23" s="22">
        <v>0.43972850251309087</v>
      </c>
      <c r="N23" s="22">
        <v>0.24494860866417908</v>
      </c>
      <c r="O23" s="20">
        <v>1745</v>
      </c>
      <c r="P23" s="20">
        <v>1202.0152777777778</v>
      </c>
      <c r="Q23" s="20">
        <v>613.90121907680566</v>
      </c>
      <c r="R23" s="21">
        <v>0.68883397007322478</v>
      </c>
      <c r="S23" s="22">
        <v>0.5068718781121726</v>
      </c>
      <c r="T23" s="22">
        <v>0.35180585620447291</v>
      </c>
      <c r="U23" s="20">
        <v>894</v>
      </c>
      <c r="V23" s="20">
        <v>746.71527777777783</v>
      </c>
      <c r="W23" s="20">
        <v>209.09383895277773</v>
      </c>
      <c r="X23" s="21">
        <v>0.83525198856574701</v>
      </c>
      <c r="Y23" s="22">
        <v>0.27953522111182899</v>
      </c>
      <c r="Z23" s="22">
        <v>0.23388572589796169</v>
      </c>
      <c r="AA23" s="20">
        <v>392</v>
      </c>
      <c r="AB23" s="20">
        <v>139.80833333333334</v>
      </c>
      <c r="AC23" s="20">
        <v>64.132680835833327</v>
      </c>
      <c r="AD23" s="21">
        <v>0.35665391156462528</v>
      </c>
      <c r="AE23" s="22">
        <v>0.45515509242590285</v>
      </c>
      <c r="AF23" s="22">
        <v>0.16360377764243195</v>
      </c>
      <c r="AG23" s="20">
        <v>866</v>
      </c>
      <c r="AH23" s="20">
        <v>747.08055555555552</v>
      </c>
      <c r="AI23" s="20">
        <v>55.885755070555547</v>
      </c>
      <c r="AJ23" s="21">
        <v>0.8626796253528356</v>
      </c>
      <c r="AK23" s="25">
        <v>7.6693689942016335E-2</v>
      </c>
      <c r="AL23" s="22">
        <v>6.4533204469463687E-2</v>
      </c>
      <c r="AM23" s="26"/>
      <c r="AN23" s="26"/>
      <c r="AO23" s="26"/>
      <c r="AP23" s="26"/>
      <c r="AQ23" s="26"/>
      <c r="AR23" s="26"/>
      <c r="AS23" s="20">
        <v>1445</v>
      </c>
      <c r="AT23" s="20">
        <v>1431.2055555555555</v>
      </c>
      <c r="AU23" s="20">
        <v>493.34892005250003</v>
      </c>
      <c r="AV23" s="21">
        <v>0.99045367166474385</v>
      </c>
      <c r="AW23" s="22">
        <v>0.34457342262976548</v>
      </c>
      <c r="AX23" s="22">
        <v>0.34141793775259521</v>
      </c>
    </row>
    <row r="24" spans="2:50" x14ac:dyDescent="0.25">
      <c r="B24" s="24" t="s">
        <v>16</v>
      </c>
      <c r="C24" s="23">
        <v>6283</v>
      </c>
      <c r="D24" s="20">
        <v>5167.7513440860212</v>
      </c>
      <c r="E24" s="20">
        <v>4084.3074843633058</v>
      </c>
      <c r="F24" s="21">
        <v>0.82249742863059361</v>
      </c>
      <c r="G24" s="22">
        <v>0.79167878857086171</v>
      </c>
      <c r="H24" s="22">
        <v>0.65005689708153802</v>
      </c>
      <c r="I24" s="20">
        <v>4779</v>
      </c>
      <c r="J24" s="20">
        <v>2141.7405913978496</v>
      </c>
      <c r="K24" s="20">
        <v>800.23737158252618</v>
      </c>
      <c r="L24" s="21">
        <v>0.44815664184930964</v>
      </c>
      <c r="M24" s="22">
        <v>0.37267835191160009</v>
      </c>
      <c r="N24" s="22">
        <v>0.16744870717357757</v>
      </c>
      <c r="O24" s="20">
        <v>1745</v>
      </c>
      <c r="P24" s="20">
        <v>1297.6814516129032</v>
      </c>
      <c r="Q24" s="20">
        <v>695.57569079556481</v>
      </c>
      <c r="R24" s="21">
        <v>0.74365699232831051</v>
      </c>
      <c r="S24" s="22">
        <v>0.53012141129856194</v>
      </c>
      <c r="T24" s="22">
        <v>0.39861071105763002</v>
      </c>
      <c r="U24" s="20">
        <v>894</v>
      </c>
      <c r="V24" s="20">
        <v>735.88978494623655</v>
      </c>
      <c r="W24" s="20">
        <v>284.53637369408597</v>
      </c>
      <c r="X24" s="21">
        <v>0.82314293618147261</v>
      </c>
      <c r="Y24" s="22">
        <v>0.38630161932177415</v>
      </c>
      <c r="Z24" s="22">
        <v>0.31827334865110285</v>
      </c>
      <c r="AA24" s="20">
        <v>392</v>
      </c>
      <c r="AB24" s="20">
        <v>151.95698924731184</v>
      </c>
      <c r="AC24" s="20">
        <v>59.418495353494606</v>
      </c>
      <c r="AD24" s="21">
        <v>0.38764538073293647</v>
      </c>
      <c r="AE24" s="22">
        <v>0.39148324017524616</v>
      </c>
      <c r="AF24" s="22">
        <v>0.15157779426911891</v>
      </c>
      <c r="AG24" s="20">
        <v>866</v>
      </c>
      <c r="AH24" s="20">
        <v>694.79973118279565</v>
      </c>
      <c r="AI24" s="20">
        <v>53.674230088037625</v>
      </c>
      <c r="AJ24" s="21">
        <v>0.80230915840969486</v>
      </c>
      <c r="AK24" s="25">
        <v>7.8892862846379239E-2</v>
      </c>
      <c r="AL24" s="22">
        <v>6.1979480471175082E-2</v>
      </c>
      <c r="AM24" s="26"/>
      <c r="AN24" s="26"/>
      <c r="AO24" s="26"/>
      <c r="AP24" s="26"/>
      <c r="AQ24" s="26"/>
      <c r="AR24" s="26"/>
      <c r="AS24" s="20">
        <v>1445</v>
      </c>
      <c r="AT24" s="20">
        <v>1421.6424731182797</v>
      </c>
      <c r="AU24" s="20">
        <v>467.85953157271513</v>
      </c>
      <c r="AV24" s="21">
        <v>0.98383562153514015</v>
      </c>
      <c r="AW24" s="22">
        <v>0.32875701378774119</v>
      </c>
      <c r="AX24" s="22">
        <v>0.32377822254167143</v>
      </c>
    </row>
    <row r="25" spans="2:50" x14ac:dyDescent="0.25">
      <c r="B25" s="24" t="s">
        <v>17</v>
      </c>
      <c r="C25" s="23">
        <v>6283</v>
      </c>
      <c r="D25" s="20">
        <v>5595.5138888888887</v>
      </c>
      <c r="E25" s="20">
        <v>3863.5844950611104</v>
      </c>
      <c r="F25" s="21">
        <v>0.89057996003324702</v>
      </c>
      <c r="G25" s="22">
        <v>0.69060961821904066</v>
      </c>
      <c r="H25" s="22">
        <v>0.61492670620103618</v>
      </c>
      <c r="I25" s="20">
        <v>4779</v>
      </c>
      <c r="J25" s="20">
        <v>2521.5124999999998</v>
      </c>
      <c r="K25" s="20">
        <v>1038.158695783055</v>
      </c>
      <c r="L25" s="21">
        <v>0.52762345679012335</v>
      </c>
      <c r="M25" s="22">
        <v>0.41130325846132576</v>
      </c>
      <c r="N25" s="22">
        <v>0.21723345800022101</v>
      </c>
      <c r="O25" s="20">
        <v>1745</v>
      </c>
      <c r="P25" s="20">
        <v>1174.0569444444445</v>
      </c>
      <c r="Q25" s="20">
        <v>553.53551824374995</v>
      </c>
      <c r="R25" s="21">
        <v>0.67281200254696061</v>
      </c>
      <c r="S25" s="22">
        <v>0.47133481616702988</v>
      </c>
      <c r="T25" s="22">
        <v>0.31721233137177662</v>
      </c>
      <c r="U25" s="20">
        <v>894</v>
      </c>
      <c r="V25" s="20">
        <v>822.3416666666667</v>
      </c>
      <c r="W25" s="20">
        <v>465.98176844222229</v>
      </c>
      <c r="X25" s="21">
        <v>0.91984526472781769</v>
      </c>
      <c r="Y25" s="22">
        <v>0.56734245411250583</v>
      </c>
      <c r="Z25" s="22">
        <v>0.52123240317921937</v>
      </c>
      <c r="AA25" s="20">
        <v>392</v>
      </c>
      <c r="AB25" s="20">
        <v>141.48333333333332</v>
      </c>
      <c r="AC25" s="20">
        <v>58.288041980555562</v>
      </c>
      <c r="AD25" s="21">
        <v>0.3609268707482991</v>
      </c>
      <c r="AE25" s="22">
        <v>0.41612849062203244</v>
      </c>
      <c r="AF25" s="22">
        <v>0.14869398464427439</v>
      </c>
      <c r="AG25" s="20">
        <v>866</v>
      </c>
      <c r="AH25" s="20">
        <v>691.08333333333337</v>
      </c>
      <c r="AI25" s="20">
        <v>43.588935595138913</v>
      </c>
      <c r="AJ25" s="21">
        <v>0.79801770592763632</v>
      </c>
      <c r="AK25" s="25">
        <v>6.3972526429121143E-2</v>
      </c>
      <c r="AL25" s="22">
        <v>5.0333643874294329E-2</v>
      </c>
      <c r="AM25" s="26"/>
      <c r="AN25" s="26"/>
      <c r="AO25" s="26"/>
      <c r="AP25" s="26"/>
      <c r="AQ25" s="26"/>
      <c r="AR25" s="26"/>
      <c r="AS25" s="20">
        <v>1445</v>
      </c>
      <c r="AT25" s="20">
        <v>1433.6708333333333</v>
      </c>
      <c r="AU25" s="20">
        <v>507.62742802402789</v>
      </c>
      <c r="AV25" s="21">
        <v>0.99215974625144177</v>
      </c>
      <c r="AW25" s="22">
        <v>0.35420465065540657</v>
      </c>
      <c r="AX25" s="22">
        <v>0.35129925814811613</v>
      </c>
    </row>
    <row r="26" spans="2:50" x14ac:dyDescent="0.25">
      <c r="B26" s="24" t="s">
        <v>18</v>
      </c>
      <c r="C26" s="23">
        <v>6283</v>
      </c>
      <c r="D26" s="20">
        <v>5264.1586021505373</v>
      </c>
      <c r="E26" s="20">
        <v>4227.4957445599466</v>
      </c>
      <c r="F26" s="21">
        <v>0.83784157283949345</v>
      </c>
      <c r="G26" s="22">
        <v>0.8082602614829506</v>
      </c>
      <c r="H26" s="22">
        <v>0.67284668861371077</v>
      </c>
      <c r="I26" s="20">
        <v>4779</v>
      </c>
      <c r="J26" s="20">
        <v>2705.2983870967741</v>
      </c>
      <c r="K26" s="20">
        <v>1217.2872380951617</v>
      </c>
      <c r="L26" s="21">
        <v>0.56608043253751306</v>
      </c>
      <c r="M26" s="22">
        <v>0.44992689621377441</v>
      </c>
      <c r="N26" s="22">
        <v>0.25471588995504529</v>
      </c>
      <c r="O26" s="20">
        <v>1745</v>
      </c>
      <c r="P26" s="20">
        <v>1455.9731182795699</v>
      </c>
      <c r="Q26" s="20">
        <v>965.55384025887065</v>
      </c>
      <c r="R26" s="21">
        <v>0.83436854915734671</v>
      </c>
      <c r="S26" s="22">
        <v>0.66269552108003227</v>
      </c>
      <c r="T26" s="22">
        <v>0.55332598295637336</v>
      </c>
      <c r="U26" s="20">
        <v>894</v>
      </c>
      <c r="V26" s="20">
        <v>829.92607526881716</v>
      </c>
      <c r="W26" s="20">
        <v>319.2489685963713</v>
      </c>
      <c r="X26" s="21">
        <v>0.92832894325371129</v>
      </c>
      <c r="Y26" s="22">
        <v>0.38482514275736418</v>
      </c>
      <c r="Z26" s="22">
        <v>0.35710175458207066</v>
      </c>
      <c r="AA26" s="20">
        <v>392</v>
      </c>
      <c r="AB26" s="20">
        <v>140.55510752688173</v>
      </c>
      <c r="AC26" s="20">
        <v>49.494719030913977</v>
      </c>
      <c r="AD26" s="21">
        <v>0.35855894777265618</v>
      </c>
      <c r="AE26" s="22">
        <v>0.35598558712878819</v>
      </c>
      <c r="AF26" s="22">
        <v>0.12626203834416833</v>
      </c>
      <c r="AG26" s="20">
        <v>866</v>
      </c>
      <c r="AH26" s="20">
        <v>718.27284946236557</v>
      </c>
      <c r="AI26" s="20">
        <v>159.69240603064503</v>
      </c>
      <c r="AJ26" s="21">
        <v>0.82941437582259336</v>
      </c>
      <c r="AK26" s="25">
        <v>0.22769700102771384</v>
      </c>
      <c r="AL26" s="22">
        <v>0.18440231643261557</v>
      </c>
      <c r="AM26" s="26"/>
      <c r="AN26" s="26"/>
      <c r="AO26" s="26"/>
      <c r="AP26" s="26"/>
      <c r="AQ26" s="26"/>
      <c r="AR26" s="26"/>
      <c r="AS26" s="20">
        <v>1445</v>
      </c>
      <c r="AT26" s="20">
        <v>1435.2217741935483</v>
      </c>
      <c r="AU26" s="20">
        <v>340.62864323884418</v>
      </c>
      <c r="AV26" s="21">
        <v>0.99323306172563919</v>
      </c>
      <c r="AW26" s="22">
        <v>0.23703065018705943</v>
      </c>
      <c r="AX26" s="22">
        <v>0.23572916487117243</v>
      </c>
    </row>
    <row r="27" spans="2:50" x14ac:dyDescent="0.25">
      <c r="B27" s="24" t="s">
        <v>19</v>
      </c>
      <c r="C27" s="23">
        <v>6283</v>
      </c>
      <c r="D27" s="20">
        <v>5042.1021505376348</v>
      </c>
      <c r="E27" s="20">
        <v>4351.4006282422042</v>
      </c>
      <c r="F27" s="21">
        <v>0.80249914858151139</v>
      </c>
      <c r="G27" s="22">
        <v>0.86617558454109744</v>
      </c>
      <c r="H27" s="22">
        <v>0.69256734493748262</v>
      </c>
      <c r="I27" s="20">
        <v>4978</v>
      </c>
      <c r="J27" s="20">
        <v>2639.1008064516127</v>
      </c>
      <c r="K27" s="20">
        <v>1219.6418078880376</v>
      </c>
      <c r="L27" s="21">
        <v>0.53015283375886169</v>
      </c>
      <c r="M27" s="22">
        <v>0.46148186480983605</v>
      </c>
      <c r="N27" s="22">
        <v>0.24500638969225352</v>
      </c>
      <c r="O27" s="20">
        <v>1745</v>
      </c>
      <c r="P27" s="20">
        <v>1396.8870967741937</v>
      </c>
      <c r="Q27" s="20">
        <v>972.87089376411257</v>
      </c>
      <c r="R27" s="21">
        <v>0.80050836491357791</v>
      </c>
      <c r="S27" s="22">
        <v>0.6940789983369221</v>
      </c>
      <c r="T27" s="22">
        <v>0.55751913682757182</v>
      </c>
      <c r="U27" s="20">
        <v>894</v>
      </c>
      <c r="V27" s="20">
        <v>680.83198924731187</v>
      </c>
      <c r="W27" s="20">
        <v>222.2523688024194</v>
      </c>
      <c r="X27" s="21">
        <v>0.76155703495225191</v>
      </c>
      <c r="Y27" s="22">
        <v>0.32514289223438231</v>
      </c>
      <c r="Z27" s="22">
        <v>0.24860443937630788</v>
      </c>
      <c r="AA27" s="20">
        <v>392</v>
      </c>
      <c r="AB27" s="20">
        <v>139.14381720430109</v>
      </c>
      <c r="AC27" s="20">
        <v>49.215016388709678</v>
      </c>
      <c r="AD27" s="21">
        <v>0.3549587173579114</v>
      </c>
      <c r="AE27" s="22">
        <v>0.35130340172910296</v>
      </c>
      <c r="AF27" s="22">
        <v>0.12554851119568794</v>
      </c>
      <c r="AG27" s="20">
        <v>866</v>
      </c>
      <c r="AH27" s="20">
        <v>734.06854838709683</v>
      </c>
      <c r="AI27" s="20">
        <v>175.6587807397849</v>
      </c>
      <c r="AJ27" s="21">
        <v>0.84765421291812593</v>
      </c>
      <c r="AK27" s="25">
        <v>0.24265977501953506</v>
      </c>
      <c r="AL27" s="22">
        <v>0.20283923872954385</v>
      </c>
      <c r="AM27" s="26"/>
      <c r="AN27" s="26"/>
      <c r="AO27" s="26"/>
      <c r="AP27" s="26"/>
      <c r="AQ27" s="26"/>
      <c r="AR27" s="26"/>
      <c r="AS27" s="20">
        <v>1445</v>
      </c>
      <c r="AT27" s="20">
        <v>1405.3481182795699</v>
      </c>
      <c r="AU27" s="20">
        <v>299.19752165174725</v>
      </c>
      <c r="AV27" s="21">
        <v>0.97255925140454647</v>
      </c>
      <c r="AW27" s="22">
        <v>0.21261081862199324</v>
      </c>
      <c r="AX27" s="22">
        <v>0.20705710840951375</v>
      </c>
    </row>
    <row r="28" spans="2:50" x14ac:dyDescent="0.25">
      <c r="B28" s="24" t="s">
        <v>20</v>
      </c>
      <c r="C28" s="23">
        <v>6283</v>
      </c>
      <c r="D28" s="20">
        <v>5265.8666666666668</v>
      </c>
      <c r="E28" s="20">
        <v>4127.8104365454155</v>
      </c>
      <c r="F28" s="21">
        <v>0.83811342776805198</v>
      </c>
      <c r="G28" s="22">
        <v>0.78737662979748357</v>
      </c>
      <c r="H28" s="22">
        <v>0.65698081116431906</v>
      </c>
      <c r="I28" s="20">
        <v>4980.3999999999996</v>
      </c>
      <c r="J28" s="20">
        <v>2556.4541666666669</v>
      </c>
      <c r="K28" s="20">
        <v>1170.4721529994449</v>
      </c>
      <c r="L28" s="21">
        <v>0.51331356419464635</v>
      </c>
      <c r="M28" s="22">
        <v>0.45772140968008396</v>
      </c>
      <c r="N28" s="22">
        <v>0.23501470939530797</v>
      </c>
      <c r="O28" s="20">
        <v>1745</v>
      </c>
      <c r="P28" s="20">
        <v>1402.9666666666667</v>
      </c>
      <c r="Q28" s="20">
        <v>1062.0119295268057</v>
      </c>
      <c r="R28" s="21">
        <v>0.80399235912129885</v>
      </c>
      <c r="S28" s="22">
        <v>0.75669681841933234</v>
      </c>
      <c r="T28" s="22">
        <v>0.60860282494372797</v>
      </c>
      <c r="U28" s="20">
        <v>894</v>
      </c>
      <c r="V28" s="20">
        <v>631.39722222222224</v>
      </c>
      <c r="W28" s="20">
        <v>198.58384225055548</v>
      </c>
      <c r="X28" s="21">
        <v>0.70626087496892809</v>
      </c>
      <c r="Y28" s="22">
        <v>0.3184986868345247</v>
      </c>
      <c r="Z28" s="22">
        <v>0.22212957746147149</v>
      </c>
      <c r="AA28" s="20">
        <v>392</v>
      </c>
      <c r="AB28" s="20">
        <v>90.816666666666663</v>
      </c>
      <c r="AC28" s="20">
        <v>37.973380211111113</v>
      </c>
      <c r="AD28" s="21">
        <v>0.23167517006802713</v>
      </c>
      <c r="AE28" s="22">
        <v>0.48641408927727431</v>
      </c>
      <c r="AF28" s="22">
        <v>9.6870867885487599E-2</v>
      </c>
      <c r="AG28" s="20">
        <v>866</v>
      </c>
      <c r="AH28" s="20">
        <v>668.33472222222224</v>
      </c>
      <c r="AI28" s="20">
        <v>199.61234236708322</v>
      </c>
      <c r="AJ28" s="21">
        <v>0.77174910187323542</v>
      </c>
      <c r="AK28" s="25">
        <v>0.30240299265378451</v>
      </c>
      <c r="AL28" s="22">
        <v>0.23049924060864105</v>
      </c>
      <c r="AM28" s="26"/>
      <c r="AN28" s="26"/>
      <c r="AO28" s="26"/>
      <c r="AP28" s="26"/>
      <c r="AQ28" s="26"/>
      <c r="AR28" s="26"/>
      <c r="AS28" s="20">
        <v>1445</v>
      </c>
      <c r="AT28" s="20">
        <v>1429.3888888888889</v>
      </c>
      <c r="AU28" s="20">
        <v>409.84369802611127</v>
      </c>
      <c r="AV28" s="21">
        <v>0.98919646289888719</v>
      </c>
      <c r="AW28" s="22">
        <v>0.28655111237808484</v>
      </c>
      <c r="AX28" s="22">
        <v>0.28362885676547472</v>
      </c>
    </row>
    <row r="29" spans="2:50" x14ac:dyDescent="0.25">
      <c r="B29" s="24" t="s">
        <v>21</v>
      </c>
      <c r="C29" s="23">
        <v>6283</v>
      </c>
      <c r="D29" s="20">
        <v>5153.9301075268813</v>
      </c>
      <c r="E29" s="20">
        <v>3748.4611573021512</v>
      </c>
      <c r="F29" s="21">
        <v>0.82029764563534691</v>
      </c>
      <c r="G29" s="22">
        <v>0.72852023867391802</v>
      </c>
      <c r="H29" s="22">
        <v>0.5966037175397344</v>
      </c>
      <c r="I29" s="20">
        <v>4986</v>
      </c>
      <c r="J29" s="20">
        <v>2689.9852150537636</v>
      </c>
      <c r="K29" s="20">
        <v>1289.1008063743282</v>
      </c>
      <c r="L29" s="21">
        <v>0.53950766447127219</v>
      </c>
      <c r="M29" s="22">
        <v>0.47907684546955914</v>
      </c>
      <c r="N29" s="22">
        <v>0.25854408471205942</v>
      </c>
      <c r="O29" s="20">
        <v>1745</v>
      </c>
      <c r="P29" s="20">
        <v>1165.8534946236559</v>
      </c>
      <c r="Q29" s="20">
        <v>882.53782187311833</v>
      </c>
      <c r="R29" s="21">
        <v>0.66811088517114947</v>
      </c>
      <c r="S29" s="22">
        <v>0.75827611198345179</v>
      </c>
      <c r="T29" s="22">
        <v>0.5057523334516435</v>
      </c>
      <c r="U29" s="20">
        <v>894</v>
      </c>
      <c r="V29" s="20">
        <v>558.90053763440858</v>
      </c>
      <c r="W29" s="20">
        <v>142.34406178817201</v>
      </c>
      <c r="X29" s="21">
        <v>0.62516838661567031</v>
      </c>
      <c r="Y29" s="22">
        <v>0.2569027220543818</v>
      </c>
      <c r="Z29" s="22">
        <v>0.15922154562435348</v>
      </c>
      <c r="AA29" s="20">
        <v>392</v>
      </c>
      <c r="AB29" s="20">
        <v>86.905913978494624</v>
      </c>
      <c r="AC29" s="20">
        <v>41.821006683602164</v>
      </c>
      <c r="AD29" s="21">
        <v>0.22169876014922038</v>
      </c>
      <c r="AE29" s="22">
        <v>0.55335163201185034</v>
      </c>
      <c r="AF29" s="22">
        <v>0.10668624153980141</v>
      </c>
      <c r="AG29" s="20">
        <v>866</v>
      </c>
      <c r="AH29" s="20">
        <v>614.22311827956992</v>
      </c>
      <c r="AI29" s="20">
        <v>213.33602102674726</v>
      </c>
      <c r="AJ29" s="21">
        <v>0.7092645707616283</v>
      </c>
      <c r="AK29" s="25">
        <v>0.35011778242431296</v>
      </c>
      <c r="AL29" s="22">
        <v>0.24634644460363445</v>
      </c>
      <c r="AM29" s="26"/>
      <c r="AN29" s="26"/>
      <c r="AO29" s="26"/>
      <c r="AP29" s="26"/>
      <c r="AQ29" s="26"/>
      <c r="AR29" s="26"/>
      <c r="AS29" s="20">
        <v>1445</v>
      </c>
      <c r="AT29" s="20">
        <v>1415.5752688172042</v>
      </c>
      <c r="AU29" s="20">
        <v>726.70570125215045</v>
      </c>
      <c r="AV29" s="21">
        <v>0.97963686423335894</v>
      </c>
      <c r="AW29" s="22">
        <v>0.51313415270122043</v>
      </c>
      <c r="AX29" s="22">
        <v>0.50291051989768221</v>
      </c>
    </row>
    <row r="30" spans="2:50" x14ac:dyDescent="0.25">
      <c r="B30" s="24" t="s">
        <v>22</v>
      </c>
      <c r="C30" s="23">
        <v>6283</v>
      </c>
      <c r="D30" s="20">
        <v>5211.8141470180308</v>
      </c>
      <c r="E30" s="20">
        <v>4475.1599906002775</v>
      </c>
      <c r="F30" s="21">
        <v>0.8295104483555682</v>
      </c>
      <c r="G30" s="22">
        <v>0.86117070107794347</v>
      </c>
      <c r="H30" s="22">
        <v>0.71226484014010483</v>
      </c>
      <c r="I30" s="20">
        <v>4986</v>
      </c>
      <c r="J30" s="20">
        <v>3140.1664355062412</v>
      </c>
      <c r="K30" s="20">
        <v>1514.7258910303738</v>
      </c>
      <c r="L30" s="21">
        <v>0.62979671791140013</v>
      </c>
      <c r="M30" s="22">
        <v>0.48160709662287954</v>
      </c>
      <c r="N30" s="22">
        <v>0.30379580646417459</v>
      </c>
      <c r="O30" s="20">
        <v>1745</v>
      </c>
      <c r="P30" s="20">
        <v>1222.355062413315</v>
      </c>
      <c r="Q30" s="20">
        <v>670.65265384438283</v>
      </c>
      <c r="R30" s="21">
        <v>0.70049000711364773</v>
      </c>
      <c r="S30" s="22">
        <v>0.54477768893515222</v>
      </c>
      <c r="T30" s="22">
        <v>0.38432816839219636</v>
      </c>
      <c r="U30" s="20">
        <v>894</v>
      </c>
      <c r="V30" s="20">
        <v>718.52981969486825</v>
      </c>
      <c r="W30" s="20">
        <v>129.68091545062413</v>
      </c>
      <c r="X30" s="21">
        <v>0.80372463053117271</v>
      </c>
      <c r="Y30" s="22">
        <v>0.18136465732744625</v>
      </c>
      <c r="Z30" s="22">
        <v>0.14505695240561989</v>
      </c>
      <c r="AA30" s="20">
        <v>392</v>
      </c>
      <c r="AB30" s="20">
        <v>126.39251040221914</v>
      </c>
      <c r="AC30" s="20">
        <v>57.959555584466045</v>
      </c>
      <c r="AD30" s="21">
        <v>0.32242987347505009</v>
      </c>
      <c r="AE30" s="22">
        <v>0.45857840149576606</v>
      </c>
      <c r="AF30" s="22">
        <v>0.14785600914404604</v>
      </c>
      <c r="AG30" s="20">
        <v>866</v>
      </c>
      <c r="AH30" s="20">
        <v>699.757281553398</v>
      </c>
      <c r="AI30" s="20">
        <v>74.603740912343994</v>
      </c>
      <c r="AJ30" s="21">
        <v>0.80803381241731909</v>
      </c>
      <c r="AK30" s="25">
        <v>0.10663032069672805</v>
      </c>
      <c r="AL30" s="22">
        <v>8.614750682718704E-2</v>
      </c>
      <c r="AM30" s="26"/>
      <c r="AN30" s="26"/>
      <c r="AO30" s="26"/>
      <c r="AP30" s="26"/>
      <c r="AQ30" s="26"/>
      <c r="AR30" s="26"/>
      <c r="AS30" s="20">
        <v>1445</v>
      </c>
      <c r="AT30" s="20">
        <v>1427.3439667128987</v>
      </c>
      <c r="AU30" s="20">
        <v>691.22945305228836</v>
      </c>
      <c r="AV30" s="21">
        <v>0.98778129184283603</v>
      </c>
      <c r="AW30" s="22">
        <v>0.48429786436391942</v>
      </c>
      <c r="AX30" s="22">
        <v>0.47835948308116855</v>
      </c>
    </row>
    <row r="31" spans="2:50" x14ac:dyDescent="0.25">
      <c r="B31" s="24" t="s">
        <v>23</v>
      </c>
      <c r="C31" s="23">
        <v>6282.6236559139788</v>
      </c>
      <c r="D31" s="20">
        <v>5412.9139784946237</v>
      </c>
      <c r="E31" s="20">
        <v>4457.3098477008052</v>
      </c>
      <c r="F31" s="21">
        <v>0.86156819334544421</v>
      </c>
      <c r="G31" s="22">
        <v>0.82509941698284883</v>
      </c>
      <c r="H31" s="22">
        <v>0.70947060537370021</v>
      </c>
      <c r="I31" s="20">
        <v>4986</v>
      </c>
      <c r="J31" s="20">
        <v>3168.2620967741937</v>
      </c>
      <c r="K31" s="20">
        <v>1523.2510615053759</v>
      </c>
      <c r="L31" s="21">
        <v>0.6354316279129949</v>
      </c>
      <c r="M31" s="22">
        <v>0.48068885406131523</v>
      </c>
      <c r="N31" s="22">
        <v>0.30550562805964232</v>
      </c>
      <c r="O31" s="20">
        <v>1745</v>
      </c>
      <c r="P31" s="20">
        <v>1545.1868279569892</v>
      </c>
      <c r="Q31" s="20">
        <v>985.3818021555104</v>
      </c>
      <c r="R31" s="21">
        <v>0.88549388421603992</v>
      </c>
      <c r="S31" s="22">
        <v>0.63549670705018635</v>
      </c>
      <c r="T31" s="22">
        <v>0.56468871183696878</v>
      </c>
      <c r="U31" s="20">
        <v>894</v>
      </c>
      <c r="V31" s="20">
        <v>725.68010752688167</v>
      </c>
      <c r="W31" s="20">
        <v>125.79185976626341</v>
      </c>
      <c r="X31" s="21">
        <v>0.81172271535445517</v>
      </c>
      <c r="Y31" s="22">
        <v>0.17324361591632009</v>
      </c>
      <c r="Z31" s="22">
        <v>0.14070677826203964</v>
      </c>
      <c r="AA31" s="20">
        <v>392</v>
      </c>
      <c r="AB31" s="20">
        <v>153.16666666666666</v>
      </c>
      <c r="AC31" s="20">
        <v>74.337738997311845</v>
      </c>
      <c r="AD31" s="21">
        <v>0.39073129251700706</v>
      </c>
      <c r="AE31" s="22">
        <v>0.48427946529147126</v>
      </c>
      <c r="AF31" s="22">
        <v>0.18963708927885667</v>
      </c>
      <c r="AG31" s="20">
        <v>866</v>
      </c>
      <c r="AH31" s="20">
        <v>764.41935483870964</v>
      </c>
      <c r="AI31" s="20">
        <v>65.248608306451629</v>
      </c>
      <c r="AJ31" s="21">
        <v>0.88270133353199687</v>
      </c>
      <c r="AK31" s="25">
        <v>8.5307274037779407E-2</v>
      </c>
      <c r="AL31" s="22">
        <v>7.5344813286895615E-2</v>
      </c>
      <c r="AM31" s="20">
        <v>15</v>
      </c>
      <c r="AN31" s="20">
        <v>7.7962962962962967</v>
      </c>
      <c r="AO31" s="20">
        <v>9.7587808641975346E-2</v>
      </c>
      <c r="AP31" s="21">
        <v>0.51975308641975304</v>
      </c>
      <c r="AQ31" s="22">
        <v>1.8363976337448566E-2</v>
      </c>
      <c r="AR31" s="22">
        <v>6.5058539094650213E-3</v>
      </c>
      <c r="AS31" s="20">
        <v>1445</v>
      </c>
      <c r="AT31" s="20">
        <v>1420.7002688172042</v>
      </c>
      <c r="AU31" s="20">
        <v>608.73867316841392</v>
      </c>
      <c r="AV31" s="21">
        <v>0.98318357703612669</v>
      </c>
      <c r="AW31" s="22">
        <v>0.42680016003496102</v>
      </c>
      <c r="AX31" s="22">
        <v>0.42127243817883325</v>
      </c>
    </row>
    <row r="32" spans="2:50" x14ac:dyDescent="0.25">
      <c r="B32" s="24" t="s">
        <v>24</v>
      </c>
      <c r="C32" s="23">
        <v>6003</v>
      </c>
      <c r="D32" s="20">
        <v>4895.1572580645161</v>
      </c>
      <c r="E32" s="20">
        <v>3600.6366578397838</v>
      </c>
      <c r="F32" s="21">
        <v>0.81545181710220049</v>
      </c>
      <c r="G32" s="22">
        <v>0.73642905080244747</v>
      </c>
      <c r="H32" s="22">
        <v>0.59980620653669592</v>
      </c>
      <c r="I32" s="20">
        <v>4986</v>
      </c>
      <c r="J32" s="20">
        <v>3103.0833333333335</v>
      </c>
      <c r="K32" s="20">
        <v>1665.9248396346779</v>
      </c>
      <c r="L32" s="21">
        <v>0.62235927263003077</v>
      </c>
      <c r="M32" s="22">
        <v>0.53514529422608659</v>
      </c>
      <c r="N32" s="22">
        <v>0.33412050534189264</v>
      </c>
      <c r="O32" s="20">
        <v>1745</v>
      </c>
      <c r="P32" s="20">
        <v>1434.1424731182797</v>
      </c>
      <c r="Q32" s="20">
        <v>1067.9157825405912</v>
      </c>
      <c r="R32" s="21">
        <v>0.82185815078411417</v>
      </c>
      <c r="S32" s="22">
        <v>0.74593029819512746</v>
      </c>
      <c r="T32" s="22">
        <v>0.61198612179976564</v>
      </c>
      <c r="U32" s="20">
        <v>894</v>
      </c>
      <c r="V32" s="20">
        <v>722.75537634408602</v>
      </c>
      <c r="W32" s="20">
        <v>134.90057665134401</v>
      </c>
      <c r="X32" s="21">
        <v>0.80845120396429926</v>
      </c>
      <c r="Y32" s="22">
        <v>0.1868648563912389</v>
      </c>
      <c r="Z32" s="22">
        <v>0.15089549961000462</v>
      </c>
      <c r="AA32" s="20">
        <v>392</v>
      </c>
      <c r="AB32" s="20">
        <v>144.03225806451613</v>
      </c>
      <c r="AC32" s="20">
        <v>71.437466311290322</v>
      </c>
      <c r="AD32" s="21">
        <v>0.36742922975641856</v>
      </c>
      <c r="AE32" s="22">
        <v>0.49613459504893714</v>
      </c>
      <c r="AF32" s="22">
        <v>0.18223843446757743</v>
      </c>
      <c r="AG32" s="20">
        <v>866</v>
      </c>
      <c r="AH32" s="20">
        <v>722.52419354838707</v>
      </c>
      <c r="AI32" s="20">
        <v>246.28233346384403</v>
      </c>
      <c r="AJ32" s="21">
        <v>0.83432354913208651</v>
      </c>
      <c r="AK32" s="25">
        <v>0.3415122935867364</v>
      </c>
      <c r="AL32" s="22">
        <v>0.28439068529312256</v>
      </c>
      <c r="AM32" s="20">
        <v>15</v>
      </c>
      <c r="AN32" s="20">
        <v>9.3427419354838701</v>
      </c>
      <c r="AO32" s="20">
        <v>0.65955779569892492</v>
      </c>
      <c r="AP32" s="21">
        <v>0.62284946236559136</v>
      </c>
      <c r="AQ32" s="22">
        <v>7.5080244175627212E-2</v>
      </c>
      <c r="AR32" s="22">
        <v>4.3970519713261651E-2</v>
      </c>
      <c r="AS32" s="20">
        <v>1445</v>
      </c>
      <c r="AT32" s="20">
        <v>1413.1706989247311</v>
      </c>
      <c r="AU32" s="20">
        <v>697.84284477728488</v>
      </c>
      <c r="AV32" s="21">
        <v>0.97797280202403591</v>
      </c>
      <c r="AW32" s="22">
        <v>0.49257793235763436</v>
      </c>
      <c r="AX32" s="22">
        <v>0.48293622475936671</v>
      </c>
    </row>
    <row r="33" spans="2:50" x14ac:dyDescent="0.25">
      <c r="B33" s="24" t="s">
        <v>25</v>
      </c>
      <c r="C33" s="23">
        <v>6003</v>
      </c>
      <c r="D33" s="20">
        <v>5158.239583333333</v>
      </c>
      <c r="E33" s="20">
        <v>3441.095118167113</v>
      </c>
      <c r="F33" s="21">
        <v>0.85927695874285182</v>
      </c>
      <c r="G33" s="22">
        <v>0.66848291986935071</v>
      </c>
      <c r="H33" s="22">
        <v>0.5732292384086477</v>
      </c>
      <c r="I33" s="20">
        <v>4985</v>
      </c>
      <c r="J33" s="20">
        <v>3252.2008928571427</v>
      </c>
      <c r="K33" s="20">
        <v>1711.7353687855666</v>
      </c>
      <c r="L33" s="21">
        <v>0.65239737068347903</v>
      </c>
      <c r="M33" s="22">
        <v>0.52603534152579745</v>
      </c>
      <c r="N33" s="22">
        <v>0.34337720537323285</v>
      </c>
      <c r="O33" s="20">
        <v>1745</v>
      </c>
      <c r="P33" s="20">
        <v>1599.7514880952381</v>
      </c>
      <c r="Q33" s="20">
        <v>1220.8452994220233</v>
      </c>
      <c r="R33" s="21">
        <v>0.91676303042707086</v>
      </c>
      <c r="S33" s="22">
        <v>0.76279136359149702</v>
      </c>
      <c r="T33" s="22">
        <v>0.69962481342236327</v>
      </c>
      <c r="U33" s="20">
        <v>894</v>
      </c>
      <c r="V33" s="20">
        <v>680.61011904761904</v>
      </c>
      <c r="W33" s="20">
        <v>137.09217714940473</v>
      </c>
      <c r="X33" s="21">
        <v>0.76130885799509973</v>
      </c>
      <c r="Y33" s="22">
        <v>0.20171758684710495</v>
      </c>
      <c r="Z33" s="22">
        <v>0.15334695430582196</v>
      </c>
      <c r="AA33" s="20">
        <v>392</v>
      </c>
      <c r="AB33" s="20">
        <v>136.5907738095238</v>
      </c>
      <c r="AC33" s="20">
        <v>70.256726980952365</v>
      </c>
      <c r="AD33" s="21">
        <v>0.34844585155490698</v>
      </c>
      <c r="AE33" s="22">
        <v>0.52257654706387913</v>
      </c>
      <c r="AF33" s="22">
        <v>0.17922634433916426</v>
      </c>
      <c r="AG33" s="20">
        <v>866</v>
      </c>
      <c r="AH33" s="20">
        <v>720.95684523809518</v>
      </c>
      <c r="AI33" s="20">
        <v>203.1419301437501</v>
      </c>
      <c r="AJ33" s="21">
        <v>0.8325136781040362</v>
      </c>
      <c r="AK33" s="25">
        <v>0.27972223478878355</v>
      </c>
      <c r="AL33" s="22">
        <v>0.23457497707130481</v>
      </c>
      <c r="AM33" s="20">
        <v>15</v>
      </c>
      <c r="AN33" s="20">
        <v>15</v>
      </c>
      <c r="AO33" s="20">
        <v>1.5677623511904759</v>
      </c>
      <c r="AP33" s="21">
        <v>1</v>
      </c>
      <c r="AQ33" s="22">
        <v>0.1045174900793651</v>
      </c>
      <c r="AR33" s="22">
        <v>0.1045174900793651</v>
      </c>
      <c r="AS33" s="20">
        <v>1445</v>
      </c>
      <c r="AT33" s="20">
        <v>1414.9181547619048</v>
      </c>
      <c r="AU33" s="20">
        <v>526.2899488757439</v>
      </c>
      <c r="AV33" s="21">
        <v>0.97918211402208044</v>
      </c>
      <c r="AW33" s="22">
        <v>0.37300392584477154</v>
      </c>
      <c r="AX33" s="22">
        <v>0.36421449749186435</v>
      </c>
    </row>
    <row r="34" spans="2:50" x14ac:dyDescent="0.25">
      <c r="B34" s="24" t="s">
        <v>26</v>
      </c>
      <c r="C34" s="23">
        <v>6003</v>
      </c>
      <c r="D34" s="20">
        <v>4989.2584118438763</v>
      </c>
      <c r="E34" s="20">
        <v>3467.431270515614</v>
      </c>
      <c r="F34" s="21">
        <v>0.83112750488820175</v>
      </c>
      <c r="G34" s="22">
        <v>0.69451897634209458</v>
      </c>
      <c r="H34" s="22">
        <v>0.57761640355082666</v>
      </c>
      <c r="I34" s="20">
        <v>4985</v>
      </c>
      <c r="J34" s="20">
        <v>3112.2166890982503</v>
      </c>
      <c r="K34" s="20">
        <v>1660.600856230418</v>
      </c>
      <c r="L34" s="21">
        <v>0.62431628667968897</v>
      </c>
      <c r="M34" s="22">
        <v>0.53303703788931756</v>
      </c>
      <c r="N34" s="22">
        <v>0.33311952983559012</v>
      </c>
      <c r="O34" s="20">
        <v>1782.7321668909824</v>
      </c>
      <c r="P34" s="20">
        <v>1454.4387617765815</v>
      </c>
      <c r="Q34" s="20">
        <v>1106.7609318907132</v>
      </c>
      <c r="R34" s="21">
        <v>0.81620046452563411</v>
      </c>
      <c r="S34" s="22">
        <v>0.762831216375772</v>
      </c>
      <c r="T34" s="22">
        <v>0.62082273770300667</v>
      </c>
      <c r="U34" s="20">
        <v>894</v>
      </c>
      <c r="V34" s="20">
        <v>707.87079407806186</v>
      </c>
      <c r="W34" s="20">
        <v>139.26602357765813</v>
      </c>
      <c r="X34" s="21">
        <v>0.79180178308508098</v>
      </c>
      <c r="Y34" s="22">
        <v>0.19661951183814549</v>
      </c>
      <c r="Z34" s="22">
        <v>0.15577854986315223</v>
      </c>
      <c r="AA34" s="20">
        <v>392</v>
      </c>
      <c r="AB34" s="20">
        <v>158.57873485868103</v>
      </c>
      <c r="AC34" s="20">
        <v>75.557359018034958</v>
      </c>
      <c r="AD34" s="21">
        <v>0.40453758892520741</v>
      </c>
      <c r="AE34" s="22">
        <v>0.47746253958639534</v>
      </c>
      <c r="AF34" s="22">
        <v>0.19274836484192595</v>
      </c>
      <c r="AG34" s="20">
        <v>866</v>
      </c>
      <c r="AH34" s="20">
        <v>687.37550471063253</v>
      </c>
      <c r="AI34" s="20">
        <v>197.38165333539712</v>
      </c>
      <c r="AJ34" s="21">
        <v>0.79373614862659614</v>
      </c>
      <c r="AK34" s="25">
        <v>0.28561041004129345</v>
      </c>
      <c r="AL34" s="22">
        <v>0.22792338722332223</v>
      </c>
      <c r="AM34" s="20">
        <v>15</v>
      </c>
      <c r="AN34" s="20">
        <v>14.77792732166891</v>
      </c>
      <c r="AO34" s="20">
        <v>3.0367282637954247</v>
      </c>
      <c r="AP34" s="21">
        <v>0.9851951547779273</v>
      </c>
      <c r="AQ34" s="22">
        <v>0.20505761327949748</v>
      </c>
      <c r="AR34" s="22">
        <v>0.20244855091969491</v>
      </c>
      <c r="AS34" s="20">
        <v>1445</v>
      </c>
      <c r="AT34" s="20">
        <v>1429.2422611036338</v>
      </c>
      <c r="AU34" s="20">
        <v>359.50819609596238</v>
      </c>
      <c r="AV34" s="21">
        <v>0.98909499038313575</v>
      </c>
      <c r="AW34" s="22">
        <v>0.25182304499576397</v>
      </c>
      <c r="AX34" s="22">
        <v>0.24879459937436846</v>
      </c>
    </row>
    <row r="35" spans="2:50" x14ac:dyDescent="0.25">
      <c r="B35" s="24" t="s">
        <v>27</v>
      </c>
      <c r="C35" s="23">
        <v>6003</v>
      </c>
      <c r="D35" s="20">
        <v>4594.3152777777777</v>
      </c>
      <c r="E35" s="20">
        <v>3132.7475167540279</v>
      </c>
      <c r="F35" s="21">
        <v>0.76533654469062307</v>
      </c>
      <c r="G35" s="22">
        <v>0.68257669982635916</v>
      </c>
      <c r="H35" s="22">
        <v>0.52186365429852244</v>
      </c>
      <c r="I35" s="20">
        <v>4985</v>
      </c>
      <c r="J35" s="20">
        <v>2973.5430555555554</v>
      </c>
      <c r="K35" s="20">
        <v>1642.6119511816667</v>
      </c>
      <c r="L35" s="21">
        <v>0.59649810542739312</v>
      </c>
      <c r="M35" s="22">
        <v>0.55131116785277723</v>
      </c>
      <c r="N35" s="22">
        <v>0.32951092300534934</v>
      </c>
      <c r="O35" s="20">
        <v>1790</v>
      </c>
      <c r="P35" s="20">
        <v>851.56805555555559</v>
      </c>
      <c r="Q35" s="20">
        <v>557.43026838263916</v>
      </c>
      <c r="R35" s="21">
        <v>0.47573634388578517</v>
      </c>
      <c r="S35" s="22">
        <v>0.63400831631700238</v>
      </c>
      <c r="T35" s="22">
        <v>0.31141355775566404</v>
      </c>
      <c r="U35" s="20">
        <v>894</v>
      </c>
      <c r="V35" s="20">
        <v>719.20972222222224</v>
      </c>
      <c r="W35" s="20">
        <v>178.81713907430563</v>
      </c>
      <c r="X35" s="21">
        <v>0.80448514789957748</v>
      </c>
      <c r="Y35" s="22">
        <v>0.24824274925365014</v>
      </c>
      <c r="Z35" s="22">
        <v>0.20001917122405544</v>
      </c>
      <c r="AA35" s="20">
        <v>392</v>
      </c>
      <c r="AB35" s="20">
        <v>145.74444444444444</v>
      </c>
      <c r="AC35" s="20">
        <v>73.773795018611139</v>
      </c>
      <c r="AD35" s="21">
        <v>0.37179705215419501</v>
      </c>
      <c r="AE35" s="22">
        <v>0.51170330606135772</v>
      </c>
      <c r="AF35" s="22">
        <v>0.18819845668013038</v>
      </c>
      <c r="AG35" s="20">
        <v>866</v>
      </c>
      <c r="AH35" s="20">
        <v>749.61666666666667</v>
      </c>
      <c r="AI35" s="20">
        <v>284.78676271208337</v>
      </c>
      <c r="AJ35" s="21">
        <v>0.86560816012317066</v>
      </c>
      <c r="AK35" s="25">
        <v>0.3793019981916872</v>
      </c>
      <c r="AL35" s="22">
        <v>0.32885307472526942</v>
      </c>
      <c r="AM35" s="20">
        <v>15</v>
      </c>
      <c r="AN35" s="20">
        <v>15</v>
      </c>
      <c r="AO35" s="20">
        <v>3.8433202777777833</v>
      </c>
      <c r="AP35" s="21">
        <v>1</v>
      </c>
      <c r="AQ35" s="22">
        <v>0.25622135185185169</v>
      </c>
      <c r="AR35" s="22">
        <v>0.25622135185185169</v>
      </c>
      <c r="AS35" s="20">
        <v>1445</v>
      </c>
      <c r="AT35" s="20">
        <v>1429.8569444444445</v>
      </c>
      <c r="AU35" s="20">
        <v>436.06862427763895</v>
      </c>
      <c r="AV35" s="21">
        <v>0.98952037677816151</v>
      </c>
      <c r="AW35" s="22">
        <v>0.30423985469738546</v>
      </c>
      <c r="AX35" s="22">
        <v>0.30177759465580556</v>
      </c>
    </row>
    <row r="36" spans="2:50" x14ac:dyDescent="0.25">
      <c r="B36" s="24" t="s">
        <v>28</v>
      </c>
      <c r="C36" s="23">
        <v>6003</v>
      </c>
      <c r="D36" s="20">
        <v>4354.8709677419356</v>
      </c>
      <c r="E36" s="20">
        <v>2755.587273064516</v>
      </c>
      <c r="F36" s="21">
        <v>0.72544910340528801</v>
      </c>
      <c r="G36" s="22">
        <v>0.63780209608415872</v>
      </c>
      <c r="H36" s="22">
        <v>0.45903502799675422</v>
      </c>
      <c r="I36" s="20">
        <v>4985</v>
      </c>
      <c r="J36" s="20">
        <v>2659.3830645161293</v>
      </c>
      <c r="K36" s="20">
        <v>1371.5546357354838</v>
      </c>
      <c r="L36" s="21">
        <v>0.53347704403533147</v>
      </c>
      <c r="M36" s="22">
        <v>0.514901144481132</v>
      </c>
      <c r="N36" s="22">
        <v>0.27513633615556343</v>
      </c>
      <c r="O36" s="20">
        <v>1790</v>
      </c>
      <c r="P36" s="20">
        <v>1382.5215053763441</v>
      </c>
      <c r="Q36" s="20">
        <v>971.96607749959651</v>
      </c>
      <c r="R36" s="21">
        <v>0.77235838289181202</v>
      </c>
      <c r="S36" s="22">
        <v>0.70177445775130376</v>
      </c>
      <c r="T36" s="22">
        <v>0.54299780865899261</v>
      </c>
      <c r="U36" s="20">
        <v>894</v>
      </c>
      <c r="V36" s="20">
        <v>739.49059139784947</v>
      </c>
      <c r="W36" s="20">
        <v>301.42838773145166</v>
      </c>
      <c r="X36" s="21">
        <v>0.82717068389021287</v>
      </c>
      <c r="Y36" s="22">
        <v>0.40861060552496703</v>
      </c>
      <c r="Z36" s="22">
        <v>0.33716821893898413</v>
      </c>
      <c r="AA36" s="20">
        <v>392</v>
      </c>
      <c r="AB36" s="20">
        <v>123.0739247311828</v>
      </c>
      <c r="AC36" s="20">
        <v>65.376242409946244</v>
      </c>
      <c r="AD36" s="21">
        <v>0.31396409370199718</v>
      </c>
      <c r="AE36" s="22">
        <v>0.54257592738538862</v>
      </c>
      <c r="AF36" s="22">
        <v>0.16677612859680158</v>
      </c>
      <c r="AG36" s="20">
        <v>866</v>
      </c>
      <c r="AH36" s="20">
        <v>662.92876344086017</v>
      </c>
      <c r="AI36" s="20">
        <v>238.80448052513455</v>
      </c>
      <c r="AJ36" s="21">
        <v>0.76550665524348771</v>
      </c>
      <c r="AK36" s="25">
        <v>0.35862067787936308</v>
      </c>
      <c r="AL36" s="22">
        <v>0.275755751183758</v>
      </c>
      <c r="AM36" s="20">
        <v>15</v>
      </c>
      <c r="AN36" s="20">
        <v>15</v>
      </c>
      <c r="AO36" s="20">
        <v>4.084856854838713</v>
      </c>
      <c r="AP36" s="21">
        <v>1</v>
      </c>
      <c r="AQ36" s="22">
        <v>0.27232379032258075</v>
      </c>
      <c r="AR36" s="22">
        <v>0.27232379032258075</v>
      </c>
      <c r="AS36" s="20">
        <v>1445</v>
      </c>
      <c r="AT36" s="20">
        <v>1426.9771505376343</v>
      </c>
      <c r="AU36" s="20">
        <v>399.12332460416656</v>
      </c>
      <c r="AV36" s="21">
        <v>0.98752743981843227</v>
      </c>
      <c r="AW36" s="22">
        <v>0.28006868243340532</v>
      </c>
      <c r="AX36" s="22">
        <v>0.27620991322087651</v>
      </c>
    </row>
    <row r="37" spans="2:50" x14ac:dyDescent="0.25">
      <c r="B37" s="24" t="s">
        <v>29</v>
      </c>
      <c r="C37" s="23">
        <v>6003</v>
      </c>
      <c r="D37" s="20">
        <v>4555.0958333333338</v>
      </c>
      <c r="E37" s="20">
        <v>2896.9157435434713</v>
      </c>
      <c r="F37" s="21">
        <v>0.75880323727025201</v>
      </c>
      <c r="G37" s="22">
        <v>0.63897577444135134</v>
      </c>
      <c r="H37" s="22">
        <v>0.4825780015897842</v>
      </c>
      <c r="I37" s="20">
        <v>4985</v>
      </c>
      <c r="J37" s="20">
        <v>2722.6416666666669</v>
      </c>
      <c r="K37" s="20">
        <v>1415.3154630716672</v>
      </c>
      <c r="L37" s="21">
        <v>0.54616683383483811</v>
      </c>
      <c r="M37" s="22">
        <v>0.51895719988533895</v>
      </c>
      <c r="N37" s="22">
        <v>0.28391483712571036</v>
      </c>
      <c r="O37" s="20">
        <v>1790</v>
      </c>
      <c r="P37" s="20">
        <v>1262.325</v>
      </c>
      <c r="Q37" s="20">
        <v>884.98182809944444</v>
      </c>
      <c r="R37" s="21">
        <v>0.70520949720670445</v>
      </c>
      <c r="S37" s="22">
        <v>0.70284175807552973</v>
      </c>
      <c r="T37" s="22">
        <v>0.4944032559214776</v>
      </c>
      <c r="U37" s="20">
        <v>894</v>
      </c>
      <c r="V37" s="20">
        <v>827.23888888888894</v>
      </c>
      <c r="W37" s="20">
        <v>299.72795711569432</v>
      </c>
      <c r="X37" s="21">
        <v>0.92532314193388332</v>
      </c>
      <c r="Y37" s="22">
        <v>0.36265039081381861</v>
      </c>
      <c r="Z37" s="22">
        <v>0.33526617127035174</v>
      </c>
      <c r="AA37" s="20">
        <v>392</v>
      </c>
      <c r="AB37" s="20">
        <v>125.4375</v>
      </c>
      <c r="AC37" s="20">
        <v>65.727129566944441</v>
      </c>
      <c r="AD37" s="21">
        <v>0.31999362244898061</v>
      </c>
      <c r="AE37" s="22">
        <v>0.51789524587268299</v>
      </c>
      <c r="AF37" s="22">
        <v>0.16767124889526652</v>
      </c>
      <c r="AG37" s="20">
        <v>866</v>
      </c>
      <c r="AH37" s="20">
        <v>674.52499999999998</v>
      </c>
      <c r="AI37" s="20">
        <v>250.51701737124992</v>
      </c>
      <c r="AJ37" s="21">
        <v>0.77889722863741306</v>
      </c>
      <c r="AK37" s="25">
        <v>0.3685752253166204</v>
      </c>
      <c r="AL37" s="22">
        <v>0.28928062052107401</v>
      </c>
      <c r="AM37" s="20">
        <v>15</v>
      </c>
      <c r="AN37" s="20">
        <v>15</v>
      </c>
      <c r="AO37" s="20">
        <v>4.0022123611111127</v>
      </c>
      <c r="AP37" s="21">
        <v>1</v>
      </c>
      <c r="AQ37" s="22">
        <v>0.26681415740740766</v>
      </c>
      <c r="AR37" s="22">
        <v>0.26681415740740766</v>
      </c>
      <c r="AS37" s="20">
        <v>1445</v>
      </c>
      <c r="AT37" s="20">
        <v>1432.8819444444443</v>
      </c>
      <c r="AU37" s="20">
        <v>476.26748268083327</v>
      </c>
      <c r="AV37" s="21">
        <v>0.99161380238369845</v>
      </c>
      <c r="AW37" s="22">
        <v>0.33318296776529271</v>
      </c>
      <c r="AX37" s="22">
        <v>0.32959687382756631</v>
      </c>
    </row>
    <row r="38" spans="2:50" x14ac:dyDescent="0.25">
      <c r="B38" s="24" t="s">
        <v>30</v>
      </c>
      <c r="C38" s="23">
        <v>6003</v>
      </c>
      <c r="D38" s="20">
        <v>4692.8387096774195</v>
      </c>
      <c r="E38" s="20">
        <v>3296.8669214095435</v>
      </c>
      <c r="F38" s="21">
        <v>0.7817489104909896</v>
      </c>
      <c r="G38" s="22">
        <v>0.70369917969195805</v>
      </c>
      <c r="H38" s="22">
        <v>0.54920321862561139</v>
      </c>
      <c r="I38" s="20">
        <v>4985</v>
      </c>
      <c r="J38" s="20">
        <v>2868.5631720430106</v>
      </c>
      <c r="K38" s="20">
        <v>1498.7269814948932</v>
      </c>
      <c r="L38" s="21">
        <v>0.57543895126238909</v>
      </c>
      <c r="M38" s="22">
        <v>0.52210813679570467</v>
      </c>
      <c r="N38" s="22">
        <v>0.30064733831392032</v>
      </c>
      <c r="O38" s="20">
        <v>1790</v>
      </c>
      <c r="P38" s="20">
        <v>1550.747311827957</v>
      </c>
      <c r="Q38" s="20">
        <v>1159.8669769661287</v>
      </c>
      <c r="R38" s="21">
        <v>0.86633928035081442</v>
      </c>
      <c r="S38" s="22">
        <v>0.74763425065861377</v>
      </c>
      <c r="T38" s="22">
        <v>0.64797037819336778</v>
      </c>
      <c r="U38" s="20">
        <v>894</v>
      </c>
      <c r="V38" s="20">
        <v>829.06720430107532</v>
      </c>
      <c r="W38" s="20">
        <v>346.66360986720412</v>
      </c>
      <c r="X38" s="21">
        <v>0.9273682374732386</v>
      </c>
      <c r="Y38" s="22">
        <v>0.41885505906485809</v>
      </c>
      <c r="Z38" s="22">
        <v>0.38776690141745429</v>
      </c>
      <c r="AA38" s="20">
        <v>392</v>
      </c>
      <c r="AB38" s="20">
        <v>132.04032258064515</v>
      </c>
      <c r="AC38" s="20">
        <v>74.674163473118242</v>
      </c>
      <c r="AD38" s="21">
        <v>0.33683755760368661</v>
      </c>
      <c r="AE38" s="22">
        <v>0.57836734520176225</v>
      </c>
      <c r="AF38" s="22">
        <v>0.19049531498244457</v>
      </c>
      <c r="AG38" s="20">
        <v>866</v>
      </c>
      <c r="AH38" s="20">
        <v>707.29301075268813</v>
      </c>
      <c r="AI38" s="20">
        <v>288.89301930255374</v>
      </c>
      <c r="AJ38" s="21">
        <v>0.81673557823636023</v>
      </c>
      <c r="AK38" s="25">
        <v>0.41099296147702147</v>
      </c>
      <c r="AL38" s="22">
        <v>0.33359471051103234</v>
      </c>
      <c r="AM38" s="20">
        <v>15</v>
      </c>
      <c r="AN38" s="20">
        <v>15</v>
      </c>
      <c r="AO38" s="20">
        <v>4.2616993279569888</v>
      </c>
      <c r="AP38" s="21">
        <v>1</v>
      </c>
      <c r="AQ38" s="22">
        <v>0.28411328853046602</v>
      </c>
      <c r="AR38" s="22">
        <v>0.28411328853046602</v>
      </c>
      <c r="AS38" s="20">
        <v>1445</v>
      </c>
      <c r="AT38" s="20">
        <v>1424.9301075268818</v>
      </c>
      <c r="AU38" s="20">
        <v>290.69790194852141</v>
      </c>
      <c r="AV38" s="21">
        <v>0.98611080105666504</v>
      </c>
      <c r="AW38" s="22">
        <v>0.20365775156221488</v>
      </c>
      <c r="AX38" s="22">
        <v>0.20117501864949586</v>
      </c>
    </row>
    <row r="39" spans="2:50" x14ac:dyDescent="0.25">
      <c r="B39" s="24" t="s">
        <v>31</v>
      </c>
      <c r="C39" s="23">
        <v>5723</v>
      </c>
      <c r="D39" s="20">
        <v>4629.6814516129034</v>
      </c>
      <c r="E39" s="20">
        <v>3369.7215333388449</v>
      </c>
      <c r="F39" s="21">
        <v>0.80896058913382984</v>
      </c>
      <c r="G39" s="22">
        <v>0.72925093726783297</v>
      </c>
      <c r="H39" s="22">
        <v>0.58880334323586325</v>
      </c>
      <c r="I39" s="20">
        <v>4985</v>
      </c>
      <c r="J39" s="20">
        <v>2880.6639784946237</v>
      </c>
      <c r="K39" s="20">
        <v>1486.8685542938174</v>
      </c>
      <c r="L39" s="21">
        <v>0.57786639488357572</v>
      </c>
      <c r="M39" s="22">
        <v>0.51571087453658204</v>
      </c>
      <c r="N39" s="22">
        <v>0.29826851640798729</v>
      </c>
      <c r="O39" s="20">
        <v>1790</v>
      </c>
      <c r="P39" s="20">
        <v>1553.6706989247311</v>
      </c>
      <c r="Q39" s="20">
        <v>1206.1371087001344</v>
      </c>
      <c r="R39" s="21">
        <v>0.86797245749985008</v>
      </c>
      <c r="S39" s="22">
        <v>0.776370139787395</v>
      </c>
      <c r="T39" s="22">
        <v>0.67381961379895761</v>
      </c>
      <c r="U39" s="20">
        <v>894</v>
      </c>
      <c r="V39" s="20">
        <v>800.35618279569894</v>
      </c>
      <c r="W39" s="20">
        <v>297.8747053647848</v>
      </c>
      <c r="X39" s="21">
        <v>0.89525300089004378</v>
      </c>
      <c r="Y39" s="22">
        <v>0.3711703437977909</v>
      </c>
      <c r="Z39" s="22">
        <v>0.33319318273465892</v>
      </c>
      <c r="AA39" s="20">
        <v>392</v>
      </c>
      <c r="AB39" s="20">
        <v>145.86424731182797</v>
      </c>
      <c r="AC39" s="20">
        <v>80.373698058064491</v>
      </c>
      <c r="AD39" s="21">
        <v>0.37210267171384553</v>
      </c>
      <c r="AE39" s="22">
        <v>0.55670448565351038</v>
      </c>
      <c r="AF39" s="22">
        <v>0.20503494402567493</v>
      </c>
      <c r="AG39" s="20">
        <v>866</v>
      </c>
      <c r="AH39" s="20">
        <v>710.44086021505382</v>
      </c>
      <c r="AI39" s="20">
        <v>331.29989348051078</v>
      </c>
      <c r="AJ39" s="21">
        <v>0.82037050833147063</v>
      </c>
      <c r="AK39" s="25">
        <v>0.46788188802442215</v>
      </c>
      <c r="AL39" s="22">
        <v>0.38256338739089008</v>
      </c>
      <c r="AM39" s="20">
        <v>15</v>
      </c>
      <c r="AN39" s="20">
        <v>15</v>
      </c>
      <c r="AO39" s="20">
        <v>3.30242083333333</v>
      </c>
      <c r="AP39" s="21">
        <v>1</v>
      </c>
      <c r="AQ39" s="22">
        <v>0.22016138888888895</v>
      </c>
      <c r="AR39" s="22">
        <v>0.22016138888888895</v>
      </c>
      <c r="AS39" s="20">
        <v>1445</v>
      </c>
      <c r="AT39" s="20">
        <v>1409.7809139784947</v>
      </c>
      <c r="AU39" s="20">
        <v>351.07337341384414</v>
      </c>
      <c r="AV39" s="21">
        <v>0.97562693008892309</v>
      </c>
      <c r="AW39" s="22">
        <v>0.24737190609773368</v>
      </c>
      <c r="AX39" s="22">
        <v>0.24295735184349071</v>
      </c>
    </row>
    <row r="40" spans="2:50" x14ac:dyDescent="0.25">
      <c r="B40" s="24" t="s">
        <v>32</v>
      </c>
      <c r="C40" s="23">
        <v>5723</v>
      </c>
      <c r="D40" s="20">
        <v>4658.6694444444447</v>
      </c>
      <c r="E40" s="20">
        <v>3315.4482497584722</v>
      </c>
      <c r="F40" s="21">
        <v>0.8140257634884609</v>
      </c>
      <c r="G40" s="22">
        <v>0.71532163670680549</v>
      </c>
      <c r="H40" s="22">
        <v>0.57931998073710844</v>
      </c>
      <c r="I40" s="20">
        <v>4985</v>
      </c>
      <c r="J40" s="20">
        <v>2929.3402777777778</v>
      </c>
      <c r="K40" s="20">
        <v>1544.0083683895828</v>
      </c>
      <c r="L40" s="21">
        <v>0.58763094840075736</v>
      </c>
      <c r="M40" s="22">
        <v>0.52652568659507792</v>
      </c>
      <c r="N40" s="22">
        <v>0.3097308662767469</v>
      </c>
      <c r="O40" s="20">
        <v>1790</v>
      </c>
      <c r="P40" s="20">
        <v>1611.4875</v>
      </c>
      <c r="Q40" s="20">
        <v>1195.3554359590275</v>
      </c>
      <c r="R40" s="21">
        <v>0.90027234636871456</v>
      </c>
      <c r="S40" s="22">
        <v>0.74217529529263038</v>
      </c>
      <c r="T40" s="22">
        <v>0.66779633293800444</v>
      </c>
      <c r="U40" s="20">
        <v>894</v>
      </c>
      <c r="V40" s="20">
        <v>637.59444444444443</v>
      </c>
      <c r="W40" s="20">
        <v>209.17299690069427</v>
      </c>
      <c r="X40" s="21">
        <v>0.7131928908774543</v>
      </c>
      <c r="Y40" s="22">
        <v>0.3295011439840056</v>
      </c>
      <c r="Z40" s="22">
        <v>0.23397426946386399</v>
      </c>
      <c r="AA40" s="20">
        <v>392</v>
      </c>
      <c r="AB40" s="20">
        <v>145.53194444444443</v>
      </c>
      <c r="AC40" s="20">
        <v>70.256285566111131</v>
      </c>
      <c r="AD40" s="21">
        <v>0.37125496031745941</v>
      </c>
      <c r="AE40" s="22">
        <v>0.48410087942979069</v>
      </c>
      <c r="AF40" s="22">
        <v>0.17922521828089563</v>
      </c>
      <c r="AG40" s="20">
        <v>866</v>
      </c>
      <c r="AH40" s="20">
        <v>680.22222222222217</v>
      </c>
      <c r="AI40" s="20">
        <v>307.10019602263878</v>
      </c>
      <c r="AJ40" s="21">
        <v>0.78547600718501398</v>
      </c>
      <c r="AK40" s="25">
        <v>0.45218361640185362</v>
      </c>
      <c r="AL40" s="22">
        <v>0.35461916399842813</v>
      </c>
      <c r="AM40" s="20">
        <v>15</v>
      </c>
      <c r="AN40" s="20">
        <v>15</v>
      </c>
      <c r="AO40" s="20">
        <v>2.3900436111111087</v>
      </c>
      <c r="AP40" s="21">
        <v>1</v>
      </c>
      <c r="AQ40" s="22">
        <v>0.15933624074074071</v>
      </c>
      <c r="AR40" s="22">
        <v>0.15933624074074071</v>
      </c>
      <c r="AS40" s="20">
        <v>1445</v>
      </c>
      <c r="AT40" s="20">
        <v>1437.2402777777777</v>
      </c>
      <c r="AU40" s="20">
        <v>262.40313029041675</v>
      </c>
      <c r="AV40" s="21">
        <v>0.99462995001922383</v>
      </c>
      <c r="AW40" s="22">
        <v>0.18236432105273689</v>
      </c>
      <c r="AX40" s="22">
        <v>0.18159386179267589</v>
      </c>
    </row>
    <row r="41" spans="2:50" x14ac:dyDescent="0.25">
      <c r="B41" s="24" t="s">
        <v>33</v>
      </c>
      <c r="C41" s="23">
        <v>5723</v>
      </c>
      <c r="D41" s="20">
        <v>4348.2217741935483</v>
      </c>
      <c r="E41" s="20">
        <v>3326.6933489817206</v>
      </c>
      <c r="F41" s="21">
        <v>0.75978014576158537</v>
      </c>
      <c r="G41" s="22">
        <v>0.76756798042882834</v>
      </c>
      <c r="H41" s="22">
        <v>0.58128487663493233</v>
      </c>
      <c r="I41" s="20">
        <v>4985.3870967741932</v>
      </c>
      <c r="J41" s="20">
        <v>2963.3548387096776</v>
      </c>
      <c r="K41" s="20">
        <v>1599.5665056221771</v>
      </c>
      <c r="L41" s="21">
        <v>0.59440734442893506</v>
      </c>
      <c r="M41" s="22">
        <v>0.53994683879959759</v>
      </c>
      <c r="N41" s="22">
        <v>0.32084993704683396</v>
      </c>
      <c r="O41" s="20">
        <v>1790</v>
      </c>
      <c r="P41" s="20">
        <v>1524.4758064516129</v>
      </c>
      <c r="Q41" s="20">
        <v>1135.1272642014778</v>
      </c>
      <c r="R41" s="21">
        <v>0.85166246170481119</v>
      </c>
      <c r="S41" s="22">
        <v>0.74691484329705382</v>
      </c>
      <c r="T41" s="22">
        <v>0.63414930960976434</v>
      </c>
      <c r="U41" s="20">
        <v>894</v>
      </c>
      <c r="V41" s="20">
        <v>554.88172043010752</v>
      </c>
      <c r="W41" s="20">
        <v>166.62073162903212</v>
      </c>
      <c r="X41" s="21">
        <v>0.62067306535806321</v>
      </c>
      <c r="Y41" s="22">
        <v>0.30233059892692227</v>
      </c>
      <c r="Z41" s="22">
        <v>0.18637665730316813</v>
      </c>
      <c r="AA41" s="20">
        <v>381</v>
      </c>
      <c r="AB41" s="20">
        <v>151.48790322580646</v>
      </c>
      <c r="AC41" s="20">
        <v>77.686570657526843</v>
      </c>
      <c r="AD41" s="21">
        <v>0.39760604521208787</v>
      </c>
      <c r="AE41" s="22">
        <v>0.51312755094588813</v>
      </c>
      <c r="AF41" s="22">
        <v>0.20390176025597598</v>
      </c>
      <c r="AG41" s="20">
        <v>866</v>
      </c>
      <c r="AH41" s="20">
        <v>670.57526881720435</v>
      </c>
      <c r="AI41" s="20">
        <v>368.52854345497326</v>
      </c>
      <c r="AJ41" s="21">
        <v>0.7743363381261017</v>
      </c>
      <c r="AK41" s="25">
        <v>0.55160474247794333</v>
      </c>
      <c r="AL41" s="22">
        <v>0.42555259059465694</v>
      </c>
      <c r="AM41" s="20">
        <v>15</v>
      </c>
      <c r="AN41" s="20">
        <v>15</v>
      </c>
      <c r="AO41" s="20">
        <v>2.1486040322580653</v>
      </c>
      <c r="AP41" s="21">
        <v>1</v>
      </c>
      <c r="AQ41" s="22">
        <v>0.14324026881720434</v>
      </c>
      <c r="AR41" s="22">
        <v>0.14324026881720434</v>
      </c>
      <c r="AS41" s="20">
        <v>1445</v>
      </c>
      <c r="AT41" s="20">
        <v>1428.5376344086021</v>
      </c>
      <c r="AU41" s="20">
        <v>484.87140281048397</v>
      </c>
      <c r="AV41" s="21">
        <v>0.98860735945231837</v>
      </c>
      <c r="AW41" s="22">
        <v>0.33921523865987624</v>
      </c>
      <c r="AX41" s="22">
        <v>0.33555114381348367</v>
      </c>
    </row>
    <row r="42" spans="2:50" x14ac:dyDescent="0.25">
      <c r="B42" s="24" t="s">
        <v>34</v>
      </c>
      <c r="C42" s="23">
        <v>5723</v>
      </c>
      <c r="D42" s="20">
        <v>4523.7891816920946</v>
      </c>
      <c r="E42" s="20">
        <v>3595.2625455743391</v>
      </c>
      <c r="F42" s="21">
        <v>0.79045765886634578</v>
      </c>
      <c r="G42" s="22">
        <v>0.79551148179782794</v>
      </c>
      <c r="H42" s="22">
        <v>0.62821292077133295</v>
      </c>
      <c r="I42" s="20">
        <v>4987</v>
      </c>
      <c r="J42" s="20">
        <v>3206.8460471567269</v>
      </c>
      <c r="K42" s="20">
        <v>1747.1395775546473</v>
      </c>
      <c r="L42" s="21">
        <v>0.64304111633381345</v>
      </c>
      <c r="M42" s="22">
        <v>0.54479307920698061</v>
      </c>
      <c r="N42" s="22">
        <v>0.35033879638152149</v>
      </c>
      <c r="O42" s="20">
        <v>1790</v>
      </c>
      <c r="P42" s="20">
        <v>1606.1165048543689</v>
      </c>
      <c r="Q42" s="20">
        <v>957.77683857156694</v>
      </c>
      <c r="R42" s="21">
        <v>0.89727179042143457</v>
      </c>
      <c r="S42" s="22">
        <v>0.59656862313274917</v>
      </c>
      <c r="T42" s="22">
        <v>0.53507085953718847</v>
      </c>
      <c r="U42" s="20">
        <v>894</v>
      </c>
      <c r="V42" s="20">
        <v>701.03606102635229</v>
      </c>
      <c r="W42" s="20">
        <v>152.7491612309293</v>
      </c>
      <c r="X42" s="21">
        <v>0.78415666781471094</v>
      </c>
      <c r="Y42" s="22">
        <v>0.21850586860651539</v>
      </c>
      <c r="Z42" s="22">
        <v>0.17086035931871296</v>
      </c>
      <c r="AA42" s="20">
        <v>381</v>
      </c>
      <c r="AB42" s="20">
        <v>150.0859916782247</v>
      </c>
      <c r="AC42" s="20">
        <v>82.321817160332841</v>
      </c>
      <c r="AD42" s="21">
        <v>0.39392648734441987</v>
      </c>
      <c r="AE42" s="22">
        <v>0.548951081569655</v>
      </c>
      <c r="AF42" s="22">
        <v>0.21606776157567689</v>
      </c>
      <c r="AG42" s="20">
        <v>866.49930651872398</v>
      </c>
      <c r="AH42" s="20">
        <v>698.58945908460475</v>
      </c>
      <c r="AI42" s="20">
        <v>309.88205521428574</v>
      </c>
      <c r="AJ42" s="21">
        <v>0.80620226890690783</v>
      </c>
      <c r="AK42" s="25">
        <v>0.44239314413312852</v>
      </c>
      <c r="AL42" s="22">
        <v>0.35756925272224716</v>
      </c>
      <c r="AM42" s="20">
        <v>15</v>
      </c>
      <c r="AN42" s="20">
        <v>15</v>
      </c>
      <c r="AO42" s="20">
        <v>0.81449431345353673</v>
      </c>
      <c r="AP42" s="21">
        <v>1</v>
      </c>
      <c r="AQ42" s="22">
        <v>5.4299620896902441E-2</v>
      </c>
      <c r="AR42" s="22">
        <v>5.4299620896902441E-2</v>
      </c>
      <c r="AS42" s="20">
        <v>1445</v>
      </c>
      <c r="AT42" s="20">
        <v>1423.4077669902913</v>
      </c>
      <c r="AU42" s="20">
        <v>631.54891947905639</v>
      </c>
      <c r="AV42" s="21">
        <v>0.98505727819397371</v>
      </c>
      <c r="AW42" s="22">
        <v>0.4437628994456867</v>
      </c>
      <c r="AX42" s="22">
        <v>0.43705807576405309</v>
      </c>
    </row>
    <row r="43" spans="2:50" x14ac:dyDescent="0.25">
      <c r="B43" s="24" t="s">
        <v>35</v>
      </c>
      <c r="C43" s="23">
        <v>5723</v>
      </c>
      <c r="D43" s="20">
        <v>4687.8521505376348</v>
      </c>
      <c r="E43" s="20">
        <v>3526.1288925319891</v>
      </c>
      <c r="F43" s="21">
        <v>0.81912496077889807</v>
      </c>
      <c r="G43" s="22">
        <v>0.75346427697315199</v>
      </c>
      <c r="H43" s="22">
        <v>0.61613295343910379</v>
      </c>
      <c r="I43" s="20">
        <v>4987</v>
      </c>
      <c r="J43" s="20">
        <v>3381.8051075268818</v>
      </c>
      <c r="K43" s="20">
        <v>1932.8109811678753</v>
      </c>
      <c r="L43" s="21">
        <v>0.67812414428050549</v>
      </c>
      <c r="M43" s="22">
        <v>0.57140353966545676</v>
      </c>
      <c r="N43" s="22">
        <v>0.38756987791615727</v>
      </c>
      <c r="O43" s="20">
        <v>1790</v>
      </c>
      <c r="P43" s="20">
        <v>1651.6532258064517</v>
      </c>
      <c r="Q43" s="20">
        <v>1118.8798496494621</v>
      </c>
      <c r="R43" s="21">
        <v>0.92271129933321316</v>
      </c>
      <c r="S43" s="22">
        <v>0.67746679050713943</v>
      </c>
      <c r="T43" s="22">
        <v>0.62507254170360982</v>
      </c>
      <c r="U43" s="20">
        <v>894</v>
      </c>
      <c r="V43" s="20">
        <v>713.25</v>
      </c>
      <c r="W43" s="20">
        <v>177.71927708293006</v>
      </c>
      <c r="X43" s="21">
        <v>0.79781879194630967</v>
      </c>
      <c r="Y43" s="22">
        <v>0.24904421224323092</v>
      </c>
      <c r="Z43" s="22">
        <v>0.19879113767665563</v>
      </c>
      <c r="AA43" s="20">
        <v>381</v>
      </c>
      <c r="AB43" s="20">
        <v>160.10349462365591</v>
      </c>
      <c r="AC43" s="20">
        <v>84.516170083333364</v>
      </c>
      <c r="AD43" s="21">
        <v>0.4202191459938488</v>
      </c>
      <c r="AE43" s="22">
        <v>0.5282451110001557</v>
      </c>
      <c r="AF43" s="22">
        <v>0.22182721806649175</v>
      </c>
      <c r="AG43" s="20">
        <v>871</v>
      </c>
      <c r="AH43" s="20">
        <v>748.8763440860215</v>
      </c>
      <c r="AI43" s="20">
        <v>372.07812203064549</v>
      </c>
      <c r="AJ43" s="21">
        <v>0.85978914361196435</v>
      </c>
      <c r="AK43" s="25">
        <v>0.4974542010228632</v>
      </c>
      <c r="AL43" s="22">
        <v>0.4271849851098104</v>
      </c>
      <c r="AM43" s="20">
        <v>15</v>
      </c>
      <c r="AN43" s="20">
        <v>15</v>
      </c>
      <c r="AO43" s="20">
        <v>0.51705161290322577</v>
      </c>
      <c r="AP43" s="21">
        <v>1</v>
      </c>
      <c r="AQ43" s="22">
        <v>3.4470107526881739E-2</v>
      </c>
      <c r="AR43" s="22">
        <v>3.4470107526881739E-2</v>
      </c>
      <c r="AS43" s="20">
        <v>1445</v>
      </c>
      <c r="AT43" s="20">
        <v>1414.361559139785</v>
      </c>
      <c r="AU43" s="20">
        <v>709.44917727352174</v>
      </c>
      <c r="AV43" s="21">
        <v>0.97879692674033758</v>
      </c>
      <c r="AW43" s="22">
        <v>0.50306037189673669</v>
      </c>
      <c r="AX43" s="22">
        <v>0.49096828877060306</v>
      </c>
    </row>
    <row r="44" spans="2:50" x14ac:dyDescent="0.25">
      <c r="B44" s="24" t="s">
        <v>36</v>
      </c>
      <c r="C44" s="23">
        <v>5723</v>
      </c>
      <c r="D44" s="20">
        <v>4727.8172043010754</v>
      </c>
      <c r="E44" s="20">
        <v>3262.3122500201607</v>
      </c>
      <c r="F44" s="21">
        <v>0.82610819575416328</v>
      </c>
      <c r="G44" s="22">
        <v>0.69129790167964744</v>
      </c>
      <c r="H44" s="22">
        <v>0.57003533986024135</v>
      </c>
      <c r="I44" s="20">
        <v>4987</v>
      </c>
      <c r="J44" s="20">
        <v>3367.3521505376343</v>
      </c>
      <c r="K44" s="20">
        <v>1919.5054335901877</v>
      </c>
      <c r="L44" s="21">
        <v>0.67522601775368629</v>
      </c>
      <c r="M44" s="22">
        <v>0.56986094588537051</v>
      </c>
      <c r="N44" s="22">
        <v>0.38490183147988527</v>
      </c>
      <c r="O44" s="20">
        <v>1790</v>
      </c>
      <c r="P44" s="20">
        <v>1654.3602150537633</v>
      </c>
      <c r="Q44" s="20">
        <v>1254.8673911475807</v>
      </c>
      <c r="R44" s="21">
        <v>0.92422358382891823</v>
      </c>
      <c r="S44" s="22">
        <v>0.75845761075479345</v>
      </c>
      <c r="T44" s="22">
        <v>0.70104323527797796</v>
      </c>
      <c r="U44" s="20">
        <v>894</v>
      </c>
      <c r="V44" s="20">
        <v>716.7836021505376</v>
      </c>
      <c r="W44" s="20">
        <v>148.21233698400536</v>
      </c>
      <c r="X44" s="21">
        <v>0.80177136705876606</v>
      </c>
      <c r="Y44" s="22">
        <v>0.20707759915240118</v>
      </c>
      <c r="Z44" s="22">
        <v>0.16578561183893223</v>
      </c>
      <c r="AA44" s="20">
        <v>381</v>
      </c>
      <c r="AB44" s="20">
        <v>162.95564516129033</v>
      </c>
      <c r="AC44" s="20">
        <v>79.262992804569919</v>
      </c>
      <c r="AD44" s="21">
        <v>0.42770510541021067</v>
      </c>
      <c r="AE44" s="22">
        <v>0.48645019875191275</v>
      </c>
      <c r="AF44" s="22">
        <v>0.20803935119309683</v>
      </c>
      <c r="AG44" s="20">
        <v>871</v>
      </c>
      <c r="AH44" s="20">
        <v>740.63844086021504</v>
      </c>
      <c r="AI44" s="20">
        <v>317.1678787474462</v>
      </c>
      <c r="AJ44" s="21">
        <v>0.85033116057429947</v>
      </c>
      <c r="AK44" s="25">
        <v>0.42839903047837602</v>
      </c>
      <c r="AL44" s="22">
        <v>0.3641422258868498</v>
      </c>
      <c r="AM44" s="20">
        <v>15</v>
      </c>
      <c r="AN44" s="20">
        <v>15</v>
      </c>
      <c r="AO44" s="20">
        <v>0.62909435483870935</v>
      </c>
      <c r="AP44" s="21">
        <v>1</v>
      </c>
      <c r="AQ44" s="22">
        <v>4.1939623655913992E-2</v>
      </c>
      <c r="AR44" s="22">
        <v>4.1939623655913992E-2</v>
      </c>
      <c r="AS44" s="20">
        <v>1445</v>
      </c>
      <c r="AT44" s="20">
        <v>1413.9408602150538</v>
      </c>
      <c r="AU44" s="20">
        <v>630.84785311801124</v>
      </c>
      <c r="AV44" s="21">
        <v>0.97850578561595514</v>
      </c>
      <c r="AW44" s="22">
        <v>0.44638646607806431</v>
      </c>
      <c r="AX44" s="22">
        <v>0.43657290873218729</v>
      </c>
    </row>
    <row r="45" spans="2:50" x14ac:dyDescent="0.25">
      <c r="B45" s="24" t="s">
        <v>37</v>
      </c>
      <c r="C45" s="23">
        <v>5723</v>
      </c>
      <c r="D45" s="20">
        <v>4517.7723214285716</v>
      </c>
      <c r="E45" s="20">
        <v>3874.9189871247049</v>
      </c>
      <c r="F45" s="21">
        <v>0.78940631162477193</v>
      </c>
      <c r="G45" s="22">
        <v>0.8596078615764623</v>
      </c>
      <c r="H45" s="22">
        <v>0.67707827837230572</v>
      </c>
      <c r="I45" s="20">
        <v>5004.5</v>
      </c>
      <c r="J45" s="20">
        <v>3465.3616071428573</v>
      </c>
      <c r="K45" s="20">
        <v>1985.6570139404755</v>
      </c>
      <c r="L45" s="21">
        <v>0.69244688377567343</v>
      </c>
      <c r="M45" s="22">
        <v>0.57265075353608974</v>
      </c>
      <c r="N45" s="22">
        <v>0.39677606799523391</v>
      </c>
      <c r="O45" s="20">
        <v>1790</v>
      </c>
      <c r="P45" s="20">
        <v>1691.422619047619</v>
      </c>
      <c r="Q45" s="20">
        <v>1264.8183805386911</v>
      </c>
      <c r="R45" s="21">
        <v>0.94492883745677081</v>
      </c>
      <c r="S45" s="22">
        <v>0.74784542672390608</v>
      </c>
      <c r="T45" s="22">
        <v>0.70660244722831911</v>
      </c>
      <c r="U45" s="20">
        <v>894</v>
      </c>
      <c r="V45" s="20">
        <v>669.60565476190482</v>
      </c>
      <c r="W45" s="20">
        <v>177.5492457232144</v>
      </c>
      <c r="X45" s="21">
        <v>0.7489996138276318</v>
      </c>
      <c r="Y45" s="22">
        <v>0.26521722114163238</v>
      </c>
      <c r="Z45" s="22">
        <v>0.19860094599912118</v>
      </c>
      <c r="AA45" s="20">
        <v>381</v>
      </c>
      <c r="AB45" s="20">
        <v>167.45833333333334</v>
      </c>
      <c r="AC45" s="20">
        <v>85.475892889583321</v>
      </c>
      <c r="AD45" s="21">
        <v>0.43952318460192547</v>
      </c>
      <c r="AE45" s="22">
        <v>0.51091336701623102</v>
      </c>
      <c r="AF45" s="22">
        <v>0.22434617556321071</v>
      </c>
      <c r="AG45" s="20">
        <v>871</v>
      </c>
      <c r="AH45" s="20">
        <v>751.92857142857144</v>
      </c>
      <c r="AI45" s="20">
        <v>451.74116268630962</v>
      </c>
      <c r="AJ45" s="21">
        <v>0.86329342299491496</v>
      </c>
      <c r="AK45" s="25">
        <v>0.60121061063416847</v>
      </c>
      <c r="AL45" s="22">
        <v>0.51864657024834648</v>
      </c>
      <c r="AM45" s="20">
        <v>15</v>
      </c>
      <c r="AN45" s="20">
        <v>14.821428571428571</v>
      </c>
      <c r="AO45" s="20">
        <v>0.1520691964285715</v>
      </c>
      <c r="AP45" s="21">
        <v>0.98809523809523814</v>
      </c>
      <c r="AQ45" s="22">
        <v>1.0137946428571422E-2</v>
      </c>
      <c r="AR45" s="22">
        <v>1.0137946428571422E-2</v>
      </c>
      <c r="AS45" s="20">
        <v>1445</v>
      </c>
      <c r="AT45" s="20">
        <v>1380.3779761904761</v>
      </c>
      <c r="AU45" s="20">
        <v>258.87709418139883</v>
      </c>
      <c r="AV45" s="21">
        <v>0.95527887625638475</v>
      </c>
      <c r="AW45" s="22">
        <v>0.18604661243667109</v>
      </c>
      <c r="AX45" s="22">
        <v>0.17915369839543174</v>
      </c>
    </row>
    <row r="46" spans="2:50" x14ac:dyDescent="0.25">
      <c r="B46" s="24" t="s">
        <v>38</v>
      </c>
      <c r="C46" s="23">
        <v>5723</v>
      </c>
      <c r="D46" s="20">
        <v>4478.2220726783307</v>
      </c>
      <c r="E46" s="20">
        <v>3620.9154491620452</v>
      </c>
      <c r="F46" s="21">
        <v>0.78249555699429107</v>
      </c>
      <c r="G46" s="22">
        <v>0.81083310317587587</v>
      </c>
      <c r="H46" s="22">
        <v>0.63269534320497078</v>
      </c>
      <c r="I46" s="20">
        <v>5038</v>
      </c>
      <c r="J46" s="20">
        <v>3187.7469717362046</v>
      </c>
      <c r="K46" s="20">
        <v>1791.4648751375512</v>
      </c>
      <c r="L46" s="21">
        <v>0.63274056604529649</v>
      </c>
      <c r="M46" s="22">
        <v>0.56083950222767365</v>
      </c>
      <c r="N46" s="22">
        <v>0.35559048732384896</v>
      </c>
      <c r="O46" s="20">
        <v>1790</v>
      </c>
      <c r="P46" s="20">
        <v>1517.1991924629879</v>
      </c>
      <c r="Q46" s="20">
        <v>1086.3232173611034</v>
      </c>
      <c r="R46" s="21">
        <v>0.84759731422513274</v>
      </c>
      <c r="S46" s="22">
        <v>0.7150084794667716</v>
      </c>
      <c r="T46" s="22">
        <v>0.60688447897268338</v>
      </c>
      <c r="U46" s="20">
        <v>894</v>
      </c>
      <c r="V46" s="20">
        <v>674.41184387617761</v>
      </c>
      <c r="W46" s="20">
        <v>135.48972612328402</v>
      </c>
      <c r="X46" s="21">
        <v>0.75437566429102709</v>
      </c>
      <c r="Y46" s="22">
        <v>0.20137410940332584</v>
      </c>
      <c r="Z46" s="22">
        <v>0.15155450349360605</v>
      </c>
      <c r="AA46" s="20">
        <v>381</v>
      </c>
      <c r="AB46" s="20">
        <v>166.08344549125169</v>
      </c>
      <c r="AC46" s="20">
        <v>82.485411812382281</v>
      </c>
      <c r="AD46" s="21">
        <v>0.43591455509515081</v>
      </c>
      <c r="AE46" s="22">
        <v>0.4972747562167345</v>
      </c>
      <c r="AF46" s="22">
        <v>0.21649714386452026</v>
      </c>
      <c r="AG46" s="20">
        <v>871</v>
      </c>
      <c r="AH46" s="20">
        <v>733.73485868102284</v>
      </c>
      <c r="AI46" s="20">
        <v>378.66695533876157</v>
      </c>
      <c r="AJ46" s="21">
        <v>0.84240511903676563</v>
      </c>
      <c r="AK46" s="25">
        <v>0.51666864761893472</v>
      </c>
      <c r="AL46" s="22">
        <v>0.43474966169777474</v>
      </c>
      <c r="AM46" s="20">
        <v>15</v>
      </c>
      <c r="AN46" s="20">
        <v>15</v>
      </c>
      <c r="AO46" s="20">
        <v>2.6410523553162832</v>
      </c>
      <c r="AP46" s="21">
        <v>1</v>
      </c>
      <c r="AQ46" s="22">
        <v>0.17607015702108564</v>
      </c>
      <c r="AR46" s="22">
        <v>0.17607015702108564</v>
      </c>
      <c r="AS46" s="20">
        <v>1445</v>
      </c>
      <c r="AT46" s="20">
        <v>1424.4387617765815</v>
      </c>
      <c r="AU46" s="20">
        <v>358.08985337227443</v>
      </c>
      <c r="AV46" s="21">
        <v>0.98577076939555486</v>
      </c>
      <c r="AW46" s="22">
        <v>0.2519406769720432</v>
      </c>
      <c r="AX46" s="22">
        <v>0.24781304731645298</v>
      </c>
    </row>
    <row r="47" spans="2:50" x14ac:dyDescent="0.25">
      <c r="B47" s="24" t="s">
        <v>39</v>
      </c>
      <c r="C47" s="23">
        <v>5723</v>
      </c>
      <c r="D47" s="20">
        <v>4285.0722222222221</v>
      </c>
      <c r="E47" s="20">
        <v>2983.1350406809697</v>
      </c>
      <c r="F47" s="21">
        <v>0.7487458015415388</v>
      </c>
      <c r="G47" s="22">
        <v>0.69802852850216768</v>
      </c>
      <c r="H47" s="22">
        <v>0.52125372019587146</v>
      </c>
      <c r="I47" s="20">
        <v>5038</v>
      </c>
      <c r="J47" s="20">
        <v>2960.7486111111111</v>
      </c>
      <c r="K47" s="20">
        <v>1605.4390709590289</v>
      </c>
      <c r="L47" s="21">
        <v>0.58768332892241171</v>
      </c>
      <c r="M47" s="22">
        <v>0.54200132671360046</v>
      </c>
      <c r="N47" s="22">
        <v>0.31866595294939032</v>
      </c>
      <c r="O47" s="20">
        <v>1790</v>
      </c>
      <c r="P47" s="20">
        <v>1362.9819444444445</v>
      </c>
      <c r="Q47" s="20">
        <v>939.95814299972278</v>
      </c>
      <c r="R47" s="21">
        <v>0.76144242706393528</v>
      </c>
      <c r="S47" s="22">
        <v>0.68648841501870272</v>
      </c>
      <c r="T47" s="22">
        <v>0.52511628100543151</v>
      </c>
      <c r="U47" s="20">
        <v>894</v>
      </c>
      <c r="V47" s="20">
        <v>672.66111111111115</v>
      </c>
      <c r="W47" s="20">
        <v>146.19664225763884</v>
      </c>
      <c r="X47" s="21">
        <v>0.75241735023614353</v>
      </c>
      <c r="Y47" s="22">
        <v>0.21816192453286806</v>
      </c>
      <c r="Z47" s="22">
        <v>0.16353091975127393</v>
      </c>
      <c r="AA47" s="20">
        <v>381</v>
      </c>
      <c r="AB47" s="20">
        <v>149.23750000000001</v>
      </c>
      <c r="AC47" s="20">
        <v>75.561114307222212</v>
      </c>
      <c r="AD47" s="21">
        <v>0.3916994750656187</v>
      </c>
      <c r="AE47" s="22">
        <v>0.51058416066901902</v>
      </c>
      <c r="AF47" s="22">
        <v>0.19832313466462503</v>
      </c>
      <c r="AG47" s="20">
        <v>871</v>
      </c>
      <c r="AH47" s="20">
        <v>684.49444444444441</v>
      </c>
      <c r="AI47" s="20">
        <v>341.22666883861126</v>
      </c>
      <c r="AJ47" s="21">
        <v>0.78587192243908732</v>
      </c>
      <c r="AK47" s="25">
        <v>0.50009405812993568</v>
      </c>
      <c r="AL47" s="22">
        <v>0.39176425813847432</v>
      </c>
      <c r="AM47" s="20">
        <v>15</v>
      </c>
      <c r="AN47" s="20">
        <v>15</v>
      </c>
      <c r="AO47" s="20">
        <v>3.5861869444444445</v>
      </c>
      <c r="AP47" s="21">
        <v>1</v>
      </c>
      <c r="AQ47" s="22">
        <v>0.23907912962962946</v>
      </c>
      <c r="AR47" s="22">
        <v>0.23907912962962946</v>
      </c>
      <c r="AS47" s="20">
        <v>1445</v>
      </c>
      <c r="AT47" s="20">
        <v>1431.2555555555555</v>
      </c>
      <c r="AU47" s="20">
        <v>524.95036151236127</v>
      </c>
      <c r="AV47" s="21">
        <v>0.99048827374086557</v>
      </c>
      <c r="AW47" s="22">
        <v>0.36723657141985422</v>
      </c>
      <c r="AX47" s="22">
        <v>0.3632874474133988</v>
      </c>
    </row>
    <row r="48" spans="2:50" x14ac:dyDescent="0.25">
      <c r="B48" s="24" t="s">
        <v>40</v>
      </c>
      <c r="C48" s="23">
        <v>5723</v>
      </c>
      <c r="D48" s="20">
        <v>4083.2795698924733</v>
      </c>
      <c r="E48" s="20">
        <v>2806.6685668881719</v>
      </c>
      <c r="F48" s="21">
        <v>0.71348585879651771</v>
      </c>
      <c r="G48" s="22">
        <v>0.69265336212480866</v>
      </c>
      <c r="H48" s="22">
        <v>0.49041911006258454</v>
      </c>
      <c r="I48" s="20">
        <v>5038</v>
      </c>
      <c r="J48" s="20">
        <v>2927.0443548387098</v>
      </c>
      <c r="K48" s="20">
        <v>1549.3968621314523</v>
      </c>
      <c r="L48" s="21">
        <v>0.5809933217226505</v>
      </c>
      <c r="M48" s="22">
        <v>0.52903330442429375</v>
      </c>
      <c r="N48" s="22">
        <v>0.30754205282482178</v>
      </c>
      <c r="O48" s="20">
        <v>1790</v>
      </c>
      <c r="P48" s="20">
        <v>1226.2956989247311</v>
      </c>
      <c r="Q48" s="20">
        <v>884.04171064206969</v>
      </c>
      <c r="R48" s="21">
        <v>0.68508139604733598</v>
      </c>
      <c r="S48" s="22">
        <v>0.71665207405295628</v>
      </c>
      <c r="T48" s="22">
        <v>0.49387805063802775</v>
      </c>
      <c r="U48" s="20">
        <v>894</v>
      </c>
      <c r="V48" s="20">
        <v>673.03763440860212</v>
      </c>
      <c r="W48" s="20">
        <v>200.66632280389777</v>
      </c>
      <c r="X48" s="21">
        <v>0.75283851723557216</v>
      </c>
      <c r="Y48" s="22">
        <v>0.30207434478109774</v>
      </c>
      <c r="Z48" s="22">
        <v>0.22445897405357704</v>
      </c>
      <c r="AA48" s="20">
        <v>381</v>
      </c>
      <c r="AB48" s="20">
        <v>133.5779569892473</v>
      </c>
      <c r="AC48" s="20">
        <v>62.028028641666687</v>
      </c>
      <c r="AD48" s="21">
        <v>0.3505983123077353</v>
      </c>
      <c r="AE48" s="22">
        <v>0.4645710076498229</v>
      </c>
      <c r="AF48" s="22">
        <v>0.16280322478127729</v>
      </c>
      <c r="AG48" s="20">
        <v>855</v>
      </c>
      <c r="AH48" s="20">
        <v>685.97043010752691</v>
      </c>
      <c r="AI48" s="20">
        <v>272.23170328266133</v>
      </c>
      <c r="AJ48" s="21">
        <v>0.80230459661699005</v>
      </c>
      <c r="AK48" s="25">
        <v>0.40530037159989385</v>
      </c>
      <c r="AL48" s="22">
        <v>0.31839965296217676</v>
      </c>
      <c r="AM48" s="20">
        <v>15</v>
      </c>
      <c r="AN48" s="20">
        <v>15</v>
      </c>
      <c r="AO48" s="20">
        <v>3.714212096774189</v>
      </c>
      <c r="AP48" s="21">
        <v>1</v>
      </c>
      <c r="AQ48" s="22">
        <v>0.24761413978494634</v>
      </c>
      <c r="AR48" s="22">
        <v>0.24761413978494634</v>
      </c>
      <c r="AS48" s="20">
        <v>1445</v>
      </c>
      <c r="AT48" s="20">
        <v>1415.2876344086021</v>
      </c>
      <c r="AU48" s="20">
        <v>296.47856506142472</v>
      </c>
      <c r="AV48" s="21">
        <v>0.97943780927930912</v>
      </c>
      <c r="AW48" s="22">
        <v>0.20969484562528909</v>
      </c>
      <c r="AX48" s="22">
        <v>0.205175477551159</v>
      </c>
    </row>
    <row r="49" spans="2:50" x14ac:dyDescent="0.25">
      <c r="B49" s="24" t="s">
        <v>41</v>
      </c>
      <c r="C49" s="23">
        <v>5723</v>
      </c>
      <c r="D49" s="20">
        <v>4115.6000000000004</v>
      </c>
      <c r="E49" s="20">
        <v>2572.9287675249989</v>
      </c>
      <c r="F49" s="21">
        <v>0.719133321684432</v>
      </c>
      <c r="G49" s="22">
        <v>0.63062394545121292</v>
      </c>
      <c r="H49" s="22">
        <v>0.44957692949938838</v>
      </c>
      <c r="I49" s="20">
        <v>5038</v>
      </c>
      <c r="J49" s="20">
        <v>2874.1013888888888</v>
      </c>
      <c r="K49" s="20">
        <v>1495.7560280359726</v>
      </c>
      <c r="L49" s="21">
        <v>0.57048459485686587</v>
      </c>
      <c r="M49" s="22">
        <v>0.52011989525196112</v>
      </c>
      <c r="N49" s="22">
        <v>0.29689480508852173</v>
      </c>
      <c r="O49" s="20">
        <v>1790</v>
      </c>
      <c r="P49" s="20">
        <v>1582.6305555555555</v>
      </c>
      <c r="Q49" s="20">
        <v>1151.7620424427773</v>
      </c>
      <c r="R49" s="21">
        <v>0.88415114835505937</v>
      </c>
      <c r="S49" s="22">
        <v>0.72773370289889128</v>
      </c>
      <c r="T49" s="22">
        <v>0.64344248181160768</v>
      </c>
      <c r="U49" s="20">
        <v>894</v>
      </c>
      <c r="V49" s="20">
        <v>803.41388888888889</v>
      </c>
      <c r="W49" s="20">
        <v>375.4148526338891</v>
      </c>
      <c r="X49" s="21">
        <v>0.8986732537907034</v>
      </c>
      <c r="Y49" s="22">
        <v>0.46455814735496659</v>
      </c>
      <c r="Z49" s="22">
        <v>0.41992712822582651</v>
      </c>
      <c r="AA49" s="20">
        <v>381</v>
      </c>
      <c r="AB49" s="20">
        <v>126.66805555555555</v>
      </c>
      <c r="AC49" s="20">
        <v>61.499966030555534</v>
      </c>
      <c r="AD49" s="21">
        <v>0.33246208807232425</v>
      </c>
      <c r="AE49" s="22">
        <v>0.48529728283937362</v>
      </c>
      <c r="AF49" s="22">
        <v>0.16141723367599881</v>
      </c>
      <c r="AG49" s="20">
        <v>855</v>
      </c>
      <c r="AH49" s="20">
        <v>666.95972222222224</v>
      </c>
      <c r="AI49" s="20">
        <v>313.86301509291667</v>
      </c>
      <c r="AJ49" s="21">
        <v>0.78006985055230682</v>
      </c>
      <c r="AK49" s="25">
        <v>0.46926163291540413</v>
      </c>
      <c r="AL49" s="22">
        <v>0.3670912457227094</v>
      </c>
      <c r="AM49" s="20">
        <v>15</v>
      </c>
      <c r="AN49" s="20">
        <v>15</v>
      </c>
      <c r="AO49" s="20">
        <v>4.0743886111111118</v>
      </c>
      <c r="AP49" s="21">
        <v>1</v>
      </c>
      <c r="AQ49" s="22">
        <v>0.27162590740740722</v>
      </c>
      <c r="AR49" s="22">
        <v>0.27162590740740722</v>
      </c>
      <c r="AS49" s="20">
        <v>1445</v>
      </c>
      <c r="AT49" s="20">
        <v>1418.0291666666667</v>
      </c>
      <c r="AU49" s="20">
        <v>396.36254079680577</v>
      </c>
      <c r="AV49" s="21">
        <v>0.98133506343713861</v>
      </c>
      <c r="AW49" s="22">
        <v>0.27863889391866553</v>
      </c>
      <c r="AX49" s="22">
        <v>0.27429933619156099</v>
      </c>
    </row>
    <row r="50" spans="2:50" x14ac:dyDescent="0.25">
      <c r="B50" s="24" t="s">
        <v>42</v>
      </c>
      <c r="C50" s="23">
        <v>5723</v>
      </c>
      <c r="D50" s="20">
        <v>4756.6263440860212</v>
      </c>
      <c r="E50" s="20">
        <v>3073.5949481490597</v>
      </c>
      <c r="F50" s="21">
        <v>0.83114211848436115</v>
      </c>
      <c r="G50" s="22">
        <v>0.64779425480135566</v>
      </c>
      <c r="H50" s="22">
        <v>0.53706009927469134</v>
      </c>
      <c r="I50" s="20">
        <v>5053.4193548387093</v>
      </c>
      <c r="J50" s="20">
        <v>2876.4327956989246</v>
      </c>
      <c r="K50" s="20">
        <v>1503.2672575646511</v>
      </c>
      <c r="L50" s="21">
        <v>0.56920865540326271</v>
      </c>
      <c r="M50" s="22">
        <v>0.52180313315695859</v>
      </c>
      <c r="N50" s="22">
        <v>0.29747795956667139</v>
      </c>
      <c r="O50" s="20">
        <v>1790</v>
      </c>
      <c r="P50" s="20">
        <v>1597.2231182795699</v>
      </c>
      <c r="Q50" s="20">
        <v>1184.148233191263</v>
      </c>
      <c r="R50" s="21">
        <v>0.89230341803327884</v>
      </c>
      <c r="S50" s="22">
        <v>0.74164907252814727</v>
      </c>
      <c r="T50" s="22">
        <v>0.66153532580517505</v>
      </c>
      <c r="U50" s="20">
        <v>894</v>
      </c>
      <c r="V50" s="20">
        <v>835.94489247311833</v>
      </c>
      <c r="W50" s="20">
        <v>428.23618296505384</v>
      </c>
      <c r="X50" s="21">
        <v>0.93506140097664292</v>
      </c>
      <c r="Y50" s="22">
        <v>0.51210038203423169</v>
      </c>
      <c r="Z50" s="22">
        <v>0.47901139034122353</v>
      </c>
      <c r="AA50" s="20">
        <v>381</v>
      </c>
      <c r="AB50" s="20">
        <v>121.5013440860215</v>
      </c>
      <c r="AC50" s="20">
        <v>55.96108639301076</v>
      </c>
      <c r="AD50" s="21">
        <v>0.31890116558010873</v>
      </c>
      <c r="AE50" s="22">
        <v>0.46402698480140403</v>
      </c>
      <c r="AF50" s="22">
        <v>0.14687949184517263</v>
      </c>
      <c r="AG50" s="20">
        <v>855</v>
      </c>
      <c r="AH50" s="20">
        <v>715.03763440860212</v>
      </c>
      <c r="AI50" s="20">
        <v>327.79930852177426</v>
      </c>
      <c r="AJ50" s="21">
        <v>0.83630132679368707</v>
      </c>
      <c r="AK50" s="25">
        <v>0.46115448259264202</v>
      </c>
      <c r="AL50" s="22">
        <v>0.38339100411903404</v>
      </c>
      <c r="AM50" s="20">
        <v>15</v>
      </c>
      <c r="AN50" s="20">
        <v>13.870967741935484</v>
      </c>
      <c r="AO50" s="20">
        <v>3.7451815860215087</v>
      </c>
      <c r="AP50" s="21">
        <v>0.92473118279569888</v>
      </c>
      <c r="AQ50" s="22">
        <v>0.24967877240143382</v>
      </c>
      <c r="AR50" s="22">
        <v>0.24967877240143382</v>
      </c>
      <c r="AS50" s="20">
        <v>1445</v>
      </c>
      <c r="AT50" s="20">
        <v>1386.0147849462367</v>
      </c>
      <c r="AU50" s="20">
        <v>322.95498818911278</v>
      </c>
      <c r="AV50" s="21">
        <v>0.95917978196971243</v>
      </c>
      <c r="AW50" s="22">
        <v>0.23321618561770052</v>
      </c>
      <c r="AX50" s="22">
        <v>0.22349826172256956</v>
      </c>
    </row>
    <row r="51" spans="2:50" x14ac:dyDescent="0.25">
      <c r="B51" s="24" t="s">
        <v>43</v>
      </c>
      <c r="C51" s="23">
        <v>5723</v>
      </c>
      <c r="D51" s="20">
        <v>4605.0913978494627</v>
      </c>
      <c r="E51" s="20">
        <v>3161.8596400712368</v>
      </c>
      <c r="F51" s="21">
        <v>0.8046638822032931</v>
      </c>
      <c r="G51" s="22">
        <v>0.68960605964787425</v>
      </c>
      <c r="H51" s="22">
        <v>0.55248290058906802</v>
      </c>
      <c r="I51" s="20">
        <v>5055.2258064516127</v>
      </c>
      <c r="J51" s="20">
        <v>2818.9018817204301</v>
      </c>
      <c r="K51" s="20">
        <v>1453.0389952018818</v>
      </c>
      <c r="L51" s="21">
        <v>0.55761941007097104</v>
      </c>
      <c r="M51" s="22">
        <v>0.51477419862446105</v>
      </c>
      <c r="N51" s="22">
        <v>0.28743059441583119</v>
      </c>
      <c r="O51" s="20">
        <v>1790</v>
      </c>
      <c r="P51" s="20">
        <v>1591.891129032258</v>
      </c>
      <c r="Q51" s="20">
        <v>1126.5889772505382</v>
      </c>
      <c r="R51" s="21">
        <v>0.88932465309064723</v>
      </c>
      <c r="S51" s="22">
        <v>0.70795134631655643</v>
      </c>
      <c r="T51" s="22">
        <v>0.62937931689974147</v>
      </c>
      <c r="U51" s="20">
        <v>894</v>
      </c>
      <c r="V51" s="20">
        <v>802.02284946236557</v>
      </c>
      <c r="W51" s="20">
        <v>299.94864000362895</v>
      </c>
      <c r="X51" s="21">
        <v>0.89711728127781387</v>
      </c>
      <c r="Y51" s="22">
        <v>0.37364752481798191</v>
      </c>
      <c r="Z51" s="22">
        <v>0.33551302013828754</v>
      </c>
      <c r="AA51" s="20">
        <v>381</v>
      </c>
      <c r="AB51" s="20">
        <v>124.63306451612904</v>
      </c>
      <c r="AC51" s="20">
        <v>58.164058111290338</v>
      </c>
      <c r="AD51" s="21">
        <v>0.32712090424180701</v>
      </c>
      <c r="AE51" s="22">
        <v>0.46783627684000123</v>
      </c>
      <c r="AF51" s="22">
        <v>0.15266156984590631</v>
      </c>
      <c r="AG51" s="20">
        <v>855</v>
      </c>
      <c r="AH51" s="20">
        <v>731.63709677419354</v>
      </c>
      <c r="AI51" s="20">
        <v>391.1955271736561</v>
      </c>
      <c r="AJ51" s="21">
        <v>0.85571590265987552</v>
      </c>
      <c r="AK51" s="25">
        <v>0.53585078682367571</v>
      </c>
      <c r="AL51" s="22">
        <v>0.45753862827328184</v>
      </c>
      <c r="AM51" s="20">
        <v>15</v>
      </c>
      <c r="AN51" s="20">
        <v>15</v>
      </c>
      <c r="AO51" s="20">
        <v>3.5166787634408609</v>
      </c>
      <c r="AP51" s="21">
        <v>1</v>
      </c>
      <c r="AQ51" s="22">
        <v>0.23444525089605731</v>
      </c>
      <c r="AR51" s="22">
        <v>0.23444525089605731</v>
      </c>
      <c r="AS51" s="20">
        <v>1445</v>
      </c>
      <c r="AT51" s="20">
        <v>1413.0913978494623</v>
      </c>
      <c r="AU51" s="20">
        <v>286.46218296129035</v>
      </c>
      <c r="AV51" s="21">
        <v>0.97791792238716924</v>
      </c>
      <c r="AW51" s="22">
        <v>0.20116861170401298</v>
      </c>
      <c r="AX51" s="22">
        <v>0.19824372523272688</v>
      </c>
    </row>
    <row r="52" spans="2:50" x14ac:dyDescent="0.25">
      <c r="B52" s="24" t="s">
        <v>44</v>
      </c>
      <c r="C52" s="23">
        <v>5723</v>
      </c>
      <c r="D52" s="20">
        <v>4752.7930555555558</v>
      </c>
      <c r="E52" s="20">
        <v>3329.287743527917</v>
      </c>
      <c r="F52" s="21">
        <v>0.83047231444269665</v>
      </c>
      <c r="G52" s="22">
        <v>0.70186112088085095</v>
      </c>
      <c r="H52" s="22">
        <v>0.58173820435574264</v>
      </c>
      <c r="I52" s="20">
        <v>5078</v>
      </c>
      <c r="J52" s="20">
        <v>2517.911111111111</v>
      </c>
      <c r="K52" s="20">
        <v>1184.0496872543056</v>
      </c>
      <c r="L52" s="21">
        <v>0.4958470088836372</v>
      </c>
      <c r="M52" s="22">
        <v>0.46763909515368507</v>
      </c>
      <c r="N52" s="22">
        <v>0.2331724472733962</v>
      </c>
      <c r="O52" s="20">
        <v>1790</v>
      </c>
      <c r="P52" s="20">
        <v>1585.4180555555556</v>
      </c>
      <c r="Q52" s="20">
        <v>1126.4353300258331</v>
      </c>
      <c r="R52" s="21">
        <v>0.88570841092489205</v>
      </c>
      <c r="S52" s="22">
        <v>0.71118948840716378</v>
      </c>
      <c r="T52" s="22">
        <v>0.62929348046135913</v>
      </c>
      <c r="U52" s="20">
        <v>894</v>
      </c>
      <c r="V52" s="20">
        <v>760.8</v>
      </c>
      <c r="W52" s="20">
        <v>282.93988513458322</v>
      </c>
      <c r="X52" s="21">
        <v>0.85100671140939599</v>
      </c>
      <c r="Y52" s="22">
        <v>0.37218429735015685</v>
      </c>
      <c r="Z52" s="22">
        <v>0.31648756726463467</v>
      </c>
      <c r="AA52" s="20">
        <v>381</v>
      </c>
      <c r="AB52" s="20">
        <v>145.90555555555557</v>
      </c>
      <c r="AC52" s="20">
        <v>66.830553890555578</v>
      </c>
      <c r="AD52" s="21">
        <v>0.3829542140565762</v>
      </c>
      <c r="AE52" s="22">
        <v>0.46029382394821466</v>
      </c>
      <c r="AF52" s="22">
        <v>0.17540827792796732</v>
      </c>
      <c r="AG52" s="20">
        <v>855</v>
      </c>
      <c r="AH52" s="20">
        <v>665.90277777777783</v>
      </c>
      <c r="AI52" s="20">
        <v>366.31908455319456</v>
      </c>
      <c r="AJ52" s="21">
        <v>0.77883365821962292</v>
      </c>
      <c r="AK52" s="25">
        <v>0.54889312486318742</v>
      </c>
      <c r="AL52" s="22">
        <v>0.42844337374642599</v>
      </c>
      <c r="AM52" s="20">
        <v>15</v>
      </c>
      <c r="AN52" s="20">
        <v>15</v>
      </c>
      <c r="AO52" s="20">
        <v>2.5109062500000006</v>
      </c>
      <c r="AP52" s="21">
        <v>1</v>
      </c>
      <c r="AQ52" s="22">
        <v>0.16739375000000009</v>
      </c>
      <c r="AR52" s="22">
        <v>0.16739375000000009</v>
      </c>
      <c r="AS52" s="20">
        <v>1646.7194444444444</v>
      </c>
      <c r="AT52" s="20">
        <v>1427.4819444444445</v>
      </c>
      <c r="AU52" s="20">
        <v>437.80990933388887</v>
      </c>
      <c r="AV52" s="21">
        <v>0.86688617438951665</v>
      </c>
      <c r="AW52" s="22">
        <v>0.30625449272054761</v>
      </c>
      <c r="AX52" s="22">
        <v>0.26582884718129995</v>
      </c>
    </row>
    <row r="53" spans="2:50" x14ac:dyDescent="0.25">
      <c r="B53" s="24" t="s">
        <v>45</v>
      </c>
      <c r="C53" s="23">
        <v>5723</v>
      </c>
      <c r="D53" s="20">
        <v>4249.3776881720432</v>
      </c>
      <c r="E53" s="20">
        <v>3134.7797250348121</v>
      </c>
      <c r="F53" s="21">
        <v>0.74250876955653378</v>
      </c>
      <c r="G53" s="22">
        <v>0.74249616496747695</v>
      </c>
      <c r="H53" s="22">
        <v>0.54775113140569842</v>
      </c>
      <c r="I53" s="20">
        <v>5078</v>
      </c>
      <c r="J53" s="20">
        <v>2864.7674731182797</v>
      </c>
      <c r="K53" s="20">
        <v>1455.5058888653227</v>
      </c>
      <c r="L53" s="21">
        <v>0.56415271231159503</v>
      </c>
      <c r="M53" s="22">
        <v>0.50564775020208741</v>
      </c>
      <c r="N53" s="22">
        <v>0.28662975361664489</v>
      </c>
      <c r="O53" s="20">
        <v>1790</v>
      </c>
      <c r="P53" s="20">
        <v>1480.9758064516129</v>
      </c>
      <c r="Q53" s="20">
        <v>1119.1228808926071</v>
      </c>
      <c r="R53" s="21">
        <v>0.82736078572715821</v>
      </c>
      <c r="S53" s="22">
        <v>0.75317054474017653</v>
      </c>
      <c r="T53" s="22">
        <v>0.62520831334782534</v>
      </c>
      <c r="U53" s="20">
        <v>894</v>
      </c>
      <c r="V53" s="20">
        <v>734.43010752688167</v>
      </c>
      <c r="W53" s="20">
        <v>192.69841437715053</v>
      </c>
      <c r="X53" s="21">
        <v>0.82151018739024806</v>
      </c>
      <c r="Y53" s="22">
        <v>0.26436166476129958</v>
      </c>
      <c r="Z53" s="22">
        <v>0.21554632480665611</v>
      </c>
      <c r="AA53" s="20">
        <v>381</v>
      </c>
      <c r="AB53" s="20">
        <v>144.13306451612902</v>
      </c>
      <c r="AC53" s="20">
        <v>68.330016391666675</v>
      </c>
      <c r="AD53" s="21">
        <v>0.37830200660401275</v>
      </c>
      <c r="AE53" s="22">
        <v>0.46978355290643309</v>
      </c>
      <c r="AF53" s="22">
        <v>0.17934387504374449</v>
      </c>
      <c r="AG53" s="20">
        <v>855</v>
      </c>
      <c r="AH53" s="20">
        <v>657.02822580645159</v>
      </c>
      <c r="AI53" s="20">
        <v>234.96433855094074</v>
      </c>
      <c r="AJ53" s="21">
        <v>0.7684540652707027</v>
      </c>
      <c r="AK53" s="25">
        <v>0.36175392185911309</v>
      </c>
      <c r="AL53" s="22">
        <v>0.27481209187244537</v>
      </c>
      <c r="AM53" s="20">
        <v>15</v>
      </c>
      <c r="AN53" s="20">
        <v>13.326612903225806</v>
      </c>
      <c r="AO53" s="20">
        <v>2.1095461021505395</v>
      </c>
      <c r="AP53" s="21">
        <v>0.88844086021505375</v>
      </c>
      <c r="AQ53" s="22">
        <v>0.14063640681003589</v>
      </c>
      <c r="AR53" s="22">
        <v>0.14063640681003589</v>
      </c>
      <c r="AS53" s="20">
        <v>1647</v>
      </c>
      <c r="AT53" s="20">
        <v>1507.6653225806451</v>
      </c>
      <c r="AU53" s="20">
        <v>715.16574719287632</v>
      </c>
      <c r="AV53" s="21">
        <v>0.91540092445697985</v>
      </c>
      <c r="AW53" s="22">
        <v>0.47475372131146337</v>
      </c>
      <c r="AX53" s="22">
        <v>0.43422328305578412</v>
      </c>
    </row>
    <row r="54" spans="2:50" x14ac:dyDescent="0.25">
      <c r="B54" s="24" t="s">
        <v>46</v>
      </c>
      <c r="C54" s="23">
        <v>5723</v>
      </c>
      <c r="D54" s="20">
        <v>4078.4452149791955</v>
      </c>
      <c r="E54" s="20">
        <v>3210.9900493016635</v>
      </c>
      <c r="F54" s="21">
        <v>0.7126411348906514</v>
      </c>
      <c r="G54" s="22">
        <v>0.78986954120297226</v>
      </c>
      <c r="H54" s="22">
        <v>0.56106763049129205</v>
      </c>
      <c r="I54" s="20">
        <v>5087.4798890429956</v>
      </c>
      <c r="J54" s="20">
        <v>3344.7794729542302</v>
      </c>
      <c r="K54" s="20">
        <v>1832.5776572590848</v>
      </c>
      <c r="L54" s="21">
        <v>0.65745459931782912</v>
      </c>
      <c r="M54" s="22">
        <v>0.54755392014295856</v>
      </c>
      <c r="N54" s="22">
        <v>0.36022486309406393</v>
      </c>
      <c r="O54" s="20">
        <v>1790</v>
      </c>
      <c r="P54" s="20">
        <v>1251.7253814147018</v>
      </c>
      <c r="Q54" s="20">
        <v>867.21470013453518</v>
      </c>
      <c r="R54" s="21">
        <v>0.69928792257804562</v>
      </c>
      <c r="S54" s="22">
        <v>0.69256162209255945</v>
      </c>
      <c r="T54" s="22">
        <v>0.48447748610867897</v>
      </c>
      <c r="U54" s="20">
        <v>894</v>
      </c>
      <c r="V54" s="20">
        <v>718.43273231622743</v>
      </c>
      <c r="W54" s="20">
        <v>170.23923914105416</v>
      </c>
      <c r="X54" s="21">
        <v>0.80361603167363382</v>
      </c>
      <c r="Y54" s="22">
        <v>0.23703241078570297</v>
      </c>
      <c r="Z54" s="22">
        <v>0.19042420485576517</v>
      </c>
      <c r="AA54" s="20">
        <v>381</v>
      </c>
      <c r="AB54" s="20">
        <v>152.85714285714286</v>
      </c>
      <c r="AC54" s="20">
        <v>78.258657098474416</v>
      </c>
      <c r="AD54" s="21">
        <v>0.40119985001874625</v>
      </c>
      <c r="AE54" s="22">
        <v>0.51232750744098932</v>
      </c>
      <c r="AF54" s="22">
        <v>0.2054032994710612</v>
      </c>
      <c r="AG54" s="20">
        <v>855</v>
      </c>
      <c r="AH54" s="20">
        <v>686.11095700416092</v>
      </c>
      <c r="AI54" s="20">
        <v>250.03737150554787</v>
      </c>
      <c r="AJ54" s="21">
        <v>0.80246895556042286</v>
      </c>
      <c r="AK54" s="25">
        <v>0.36276165440458125</v>
      </c>
      <c r="AL54" s="22">
        <v>0.29244137018192734</v>
      </c>
      <c r="AM54" s="20">
        <v>15</v>
      </c>
      <c r="AN54" s="20">
        <v>15</v>
      </c>
      <c r="AO54" s="20">
        <v>0.586144244105409</v>
      </c>
      <c r="AP54" s="21">
        <v>1</v>
      </c>
      <c r="AQ54" s="22">
        <v>3.9076282940360599E-2</v>
      </c>
      <c r="AR54" s="22">
        <v>3.9076282940360599E-2</v>
      </c>
      <c r="AS54" s="20">
        <v>1780.6282940360611</v>
      </c>
      <c r="AT54" s="20">
        <v>1582.2676837725382</v>
      </c>
      <c r="AU54" s="20">
        <v>657.50925404327347</v>
      </c>
      <c r="AV54" s="21">
        <v>0.88861262096303828</v>
      </c>
      <c r="AW54" s="22">
        <v>0.41741074250890353</v>
      </c>
      <c r="AX54" s="22">
        <v>0.36923040411694547</v>
      </c>
    </row>
    <row r="55" spans="2:50" x14ac:dyDescent="0.25">
      <c r="B55" s="24" t="s">
        <v>47</v>
      </c>
      <c r="C55" s="23">
        <v>5723</v>
      </c>
      <c r="D55" s="20">
        <v>4464.6935483870966</v>
      </c>
      <c r="E55" s="20">
        <v>3245.7535430383041</v>
      </c>
      <c r="F55" s="21">
        <v>0.78013167017073148</v>
      </c>
      <c r="G55" s="22">
        <v>0.73047397692456273</v>
      </c>
      <c r="H55" s="22">
        <v>0.56714197851446924</v>
      </c>
      <c r="I55" s="20">
        <v>5093</v>
      </c>
      <c r="J55" s="20">
        <v>3287.5658602150538</v>
      </c>
      <c r="K55" s="20">
        <v>1736.1356676919345</v>
      </c>
      <c r="L55" s="21">
        <v>0.64550674655704987</v>
      </c>
      <c r="M55" s="22">
        <v>0.5273566233217355</v>
      </c>
      <c r="N55" s="22">
        <v>0.3408866419972385</v>
      </c>
      <c r="O55" s="20">
        <v>1790</v>
      </c>
      <c r="P55" s="20">
        <v>1640.9784946236559</v>
      </c>
      <c r="Q55" s="20">
        <v>1222.5837478745975</v>
      </c>
      <c r="R55" s="21">
        <v>0.916747762359584</v>
      </c>
      <c r="S55" s="22">
        <v>0.74417859946520815</v>
      </c>
      <c r="T55" s="22">
        <v>0.68300768037686976</v>
      </c>
      <c r="U55" s="20">
        <v>894</v>
      </c>
      <c r="V55" s="20">
        <v>705.34946236559142</v>
      </c>
      <c r="W55" s="20">
        <v>173.3102737587366</v>
      </c>
      <c r="X55" s="21">
        <v>0.7889815015275079</v>
      </c>
      <c r="Y55" s="22">
        <v>0.24575455448722031</v>
      </c>
      <c r="Z55" s="22">
        <v>0.19385936662051073</v>
      </c>
      <c r="AA55" s="20">
        <v>381</v>
      </c>
      <c r="AB55" s="20">
        <v>166.88575268817203</v>
      </c>
      <c r="AC55" s="20">
        <v>81.155508333333287</v>
      </c>
      <c r="AD55" s="21">
        <v>0.43802034826291908</v>
      </c>
      <c r="AE55" s="22">
        <v>0.48621106546071985</v>
      </c>
      <c r="AF55" s="22">
        <v>0.2130065835520559</v>
      </c>
      <c r="AG55" s="20">
        <v>855</v>
      </c>
      <c r="AH55" s="20">
        <v>680.91666666666663</v>
      </c>
      <c r="AI55" s="20">
        <v>223.55892951451619</v>
      </c>
      <c r="AJ55" s="21">
        <v>0.79639376218323588</v>
      </c>
      <c r="AK55" s="25">
        <v>0.33096131403135409</v>
      </c>
      <c r="AL55" s="22">
        <v>0.26147243218072064</v>
      </c>
      <c r="AM55" s="20">
        <v>15</v>
      </c>
      <c r="AN55" s="20">
        <v>15</v>
      </c>
      <c r="AO55" s="20">
        <v>0.39479502688172052</v>
      </c>
      <c r="AP55" s="21">
        <v>1</v>
      </c>
      <c r="AQ55" s="22">
        <v>2.6319668458781347E-2</v>
      </c>
      <c r="AR55" s="22">
        <v>2.6319668458781347E-2</v>
      </c>
      <c r="AS55" s="20">
        <v>1781</v>
      </c>
      <c r="AT55" s="20">
        <v>1697.6935483870968</v>
      </c>
      <c r="AU55" s="20">
        <v>736.23364166895112</v>
      </c>
      <c r="AV55" s="21">
        <v>0.95322490083497902</v>
      </c>
      <c r="AW55" s="22">
        <v>0.43471151196211028</v>
      </c>
      <c r="AX55" s="22">
        <v>0.41338216825881607</v>
      </c>
    </row>
    <row r="56" spans="2:50" x14ac:dyDescent="0.25">
      <c r="B56" s="24" t="s">
        <v>48</v>
      </c>
      <c r="C56" s="23">
        <v>5574</v>
      </c>
      <c r="D56" s="20">
        <v>4294.7943548387093</v>
      </c>
      <c r="E56" s="20">
        <v>3086.4147975748656</v>
      </c>
      <c r="F56" s="21">
        <v>0.77050490757781032</v>
      </c>
      <c r="G56" s="22">
        <v>0.72514289001621124</v>
      </c>
      <c r="H56" s="22">
        <v>0.55371632536326976</v>
      </c>
      <c r="I56" s="20">
        <v>5093</v>
      </c>
      <c r="J56" s="20">
        <v>3158.5551075268818</v>
      </c>
      <c r="K56" s="20">
        <v>1627.4979219439517</v>
      </c>
      <c r="L56" s="21">
        <v>0.62017575250871471</v>
      </c>
      <c r="M56" s="22">
        <v>0.5145603089938674</v>
      </c>
      <c r="N56" s="22">
        <v>0.31955584565952322</v>
      </c>
      <c r="O56" s="20">
        <v>1790</v>
      </c>
      <c r="P56" s="20">
        <v>1663.2594086021506</v>
      </c>
      <c r="Q56" s="20">
        <v>1282.4045015842751</v>
      </c>
      <c r="R56" s="21">
        <v>0.92919520033639647</v>
      </c>
      <c r="S56" s="22">
        <v>0.7710787666654132</v>
      </c>
      <c r="T56" s="22">
        <v>0.7164270958571366</v>
      </c>
      <c r="U56" s="20">
        <v>894</v>
      </c>
      <c r="V56" s="20">
        <v>706.1559139784946</v>
      </c>
      <c r="W56" s="20">
        <v>163.5601756071236</v>
      </c>
      <c r="X56" s="21">
        <v>0.78988357268288101</v>
      </c>
      <c r="Y56" s="22">
        <v>0.23155756574375155</v>
      </c>
      <c r="Z56" s="22">
        <v>0.1829532165627781</v>
      </c>
      <c r="AA56" s="20">
        <v>381</v>
      </c>
      <c r="AB56" s="20">
        <v>164.98252688172042</v>
      </c>
      <c r="AC56" s="20">
        <v>80.711000672042985</v>
      </c>
      <c r="AD56" s="21">
        <v>0.4330250049388995</v>
      </c>
      <c r="AE56" s="22">
        <v>0.49076450025073143</v>
      </c>
      <c r="AF56" s="22">
        <v>0.21183989677701578</v>
      </c>
      <c r="AG56" s="20">
        <v>855</v>
      </c>
      <c r="AH56" s="20">
        <v>731.2822580645161</v>
      </c>
      <c r="AI56" s="20">
        <v>297.50726171236556</v>
      </c>
      <c r="AJ56" s="21">
        <v>0.85530088662516601</v>
      </c>
      <c r="AK56" s="25">
        <v>0.40619571022002343</v>
      </c>
      <c r="AL56" s="22">
        <v>0.34796170960510581</v>
      </c>
      <c r="AM56" s="20">
        <v>15</v>
      </c>
      <c r="AN56" s="20">
        <v>15</v>
      </c>
      <c r="AO56" s="20">
        <v>0.6497893817204301</v>
      </c>
      <c r="AP56" s="21">
        <v>1</v>
      </c>
      <c r="AQ56" s="22">
        <v>4.3319292114695325E-2</v>
      </c>
      <c r="AR56" s="22">
        <v>4.3319292114695325E-2</v>
      </c>
      <c r="AS56" s="20">
        <v>1781</v>
      </c>
      <c r="AT56" s="20">
        <v>1726.9569892473119</v>
      </c>
      <c r="AU56" s="20">
        <v>729.555122525672</v>
      </c>
      <c r="AV56" s="21">
        <v>0.96965580530449769</v>
      </c>
      <c r="AW56" s="22">
        <v>0.41959186189296382</v>
      </c>
      <c r="AX56" s="22">
        <v>0.4096322978807817</v>
      </c>
    </row>
    <row r="57" spans="2:50" x14ac:dyDescent="0.25">
      <c r="B57" s="24" t="s">
        <v>49</v>
      </c>
      <c r="C57" s="23">
        <v>5574</v>
      </c>
      <c r="D57" s="20">
        <v>4384.1336206896549</v>
      </c>
      <c r="E57" s="20">
        <v>2848.8007402464082</v>
      </c>
      <c r="F57" s="21">
        <v>0.7865327629511415</v>
      </c>
      <c r="G57" s="22">
        <v>0.65015167713276256</v>
      </c>
      <c r="H57" s="22">
        <v>0.51108732333089468</v>
      </c>
      <c r="I57" s="20">
        <v>5093</v>
      </c>
      <c r="J57" s="20">
        <v>3093.4066091954023</v>
      </c>
      <c r="K57" s="20">
        <v>1584.9003905043112</v>
      </c>
      <c r="L57" s="21">
        <v>0.60738397981453052</v>
      </c>
      <c r="M57" s="22">
        <v>0.51204627880727605</v>
      </c>
      <c r="N57" s="22">
        <v>0.31119190860088569</v>
      </c>
      <c r="O57" s="20">
        <v>1790</v>
      </c>
      <c r="P57" s="20">
        <v>1640.0675287356321</v>
      </c>
      <c r="Q57" s="20">
        <v>1276.1052750051711</v>
      </c>
      <c r="R57" s="21">
        <v>0.91623884286906843</v>
      </c>
      <c r="S57" s="22">
        <v>0.77806613275814696</v>
      </c>
      <c r="T57" s="22">
        <v>0.71290797486322466</v>
      </c>
      <c r="U57" s="20">
        <v>894</v>
      </c>
      <c r="V57" s="20">
        <v>678.29166666666663</v>
      </c>
      <c r="W57" s="20">
        <v>145.22605295258626</v>
      </c>
      <c r="X57" s="21">
        <v>0.75871551081282806</v>
      </c>
      <c r="Y57" s="22">
        <v>0.21460625377414508</v>
      </c>
      <c r="Z57" s="22">
        <v>0.16244524938768043</v>
      </c>
      <c r="AA57" s="20">
        <v>381</v>
      </c>
      <c r="AB57" s="20">
        <v>173.93965517241378</v>
      </c>
      <c r="AC57" s="20">
        <v>78.633787499999983</v>
      </c>
      <c r="AD57" s="21">
        <v>0.45653452801158478</v>
      </c>
      <c r="AE57" s="22">
        <v>0.45213754133848827</v>
      </c>
      <c r="AF57" s="22">
        <v>0.20638789370078744</v>
      </c>
      <c r="AG57" s="20">
        <v>855</v>
      </c>
      <c r="AH57" s="20">
        <v>747.57471264367814</v>
      </c>
      <c r="AI57" s="20">
        <v>251.50414556781601</v>
      </c>
      <c r="AJ57" s="21">
        <v>0.87435638905693336</v>
      </c>
      <c r="AK57" s="25">
        <v>0.33661389920455492</v>
      </c>
      <c r="AL57" s="22">
        <v>0.29415689540095441</v>
      </c>
      <c r="AM57" s="20">
        <v>23.313218390804597</v>
      </c>
      <c r="AN57" s="20">
        <v>15</v>
      </c>
      <c r="AO57" s="20">
        <v>1.6987419540229876</v>
      </c>
      <c r="AP57" s="21">
        <v>0.77531842187015065</v>
      </c>
      <c r="AQ57" s="22">
        <v>0.11324946360153254</v>
      </c>
      <c r="AR57" s="22">
        <v>7.6039095992544367E-2</v>
      </c>
      <c r="AS57" s="20">
        <v>1781</v>
      </c>
      <c r="AT57" s="20">
        <v>1757.8045977011495</v>
      </c>
      <c r="AU57" s="20">
        <v>806.94410976077575</v>
      </c>
      <c r="AV57" s="21">
        <v>0.98697619185915075</v>
      </c>
      <c r="AW57" s="22">
        <v>0.45860388125400819</v>
      </c>
      <c r="AX57" s="22">
        <v>0.45308484545804362</v>
      </c>
    </row>
    <row r="58" spans="2:50" x14ac:dyDescent="0.25">
      <c r="B58" s="24" t="s">
        <v>50</v>
      </c>
      <c r="C58" s="23">
        <v>5574</v>
      </c>
      <c r="D58" s="20">
        <v>4013.1870794078063</v>
      </c>
      <c r="E58" s="20">
        <v>2732.0160533563931</v>
      </c>
      <c r="F58" s="21">
        <v>0.71998332963900336</v>
      </c>
      <c r="G58" s="22">
        <v>0.68160771150732136</v>
      </c>
      <c r="H58" s="22">
        <v>0.49013563928173548</v>
      </c>
      <c r="I58" s="20">
        <v>5093</v>
      </c>
      <c r="J58" s="20">
        <v>3082.9448183041723</v>
      </c>
      <c r="K58" s="20">
        <v>1627.2973768179008</v>
      </c>
      <c r="L58" s="21">
        <v>0.60532982884433051</v>
      </c>
      <c r="M58" s="22">
        <v>0.52698007641188105</v>
      </c>
      <c r="N58" s="22">
        <v>0.31951646903944647</v>
      </c>
      <c r="O58" s="20">
        <v>1790</v>
      </c>
      <c r="P58" s="20">
        <v>1650.0511440107671</v>
      </c>
      <c r="Q58" s="20">
        <v>1326.3738774247645</v>
      </c>
      <c r="R58" s="21">
        <v>0.92181628157026052</v>
      </c>
      <c r="S58" s="22">
        <v>0.80392369512187867</v>
      </c>
      <c r="T58" s="22">
        <v>0.7409909929747287</v>
      </c>
      <c r="U58" s="20">
        <v>894</v>
      </c>
      <c r="V58" s="20">
        <v>616.08075370121128</v>
      </c>
      <c r="W58" s="20">
        <v>139.52328948855981</v>
      </c>
      <c r="X58" s="21">
        <v>0.68912835984475374</v>
      </c>
      <c r="Y58" s="22">
        <v>0.23005623457811611</v>
      </c>
      <c r="Z58" s="22">
        <v>0.15606631933843382</v>
      </c>
      <c r="AA58" s="20">
        <v>381</v>
      </c>
      <c r="AB58" s="20">
        <v>164.91655450874831</v>
      </c>
      <c r="AC58" s="20">
        <v>77.084386675639266</v>
      </c>
      <c r="AD58" s="21">
        <v>0.43285184910432761</v>
      </c>
      <c r="AE58" s="22">
        <v>0.46724020566395991</v>
      </c>
      <c r="AF58" s="22">
        <v>0.2023212248704444</v>
      </c>
      <c r="AG58" s="20">
        <v>855</v>
      </c>
      <c r="AH58" s="20">
        <v>736.73755047106329</v>
      </c>
      <c r="AI58" s="20">
        <v>311.91440384387636</v>
      </c>
      <c r="AJ58" s="21">
        <v>0.86168134558019183</v>
      </c>
      <c r="AK58" s="25">
        <v>0.426921613538992</v>
      </c>
      <c r="AL58" s="22">
        <v>0.36481216823845164</v>
      </c>
      <c r="AM58" s="20">
        <v>37</v>
      </c>
      <c r="AN58" s="20">
        <v>15</v>
      </c>
      <c r="AO58" s="20">
        <v>2.6984788694481812</v>
      </c>
      <c r="AP58" s="21">
        <v>0.40540540540540754</v>
      </c>
      <c r="AQ58" s="22">
        <v>0.1798985912965454</v>
      </c>
      <c r="AR58" s="22">
        <v>7.2931861336437295E-2</v>
      </c>
      <c r="AS58" s="20">
        <v>1781</v>
      </c>
      <c r="AT58" s="20">
        <v>1757.7442799461642</v>
      </c>
      <c r="AU58" s="20">
        <v>695.24300794387671</v>
      </c>
      <c r="AV58" s="21">
        <v>0.98694232450654762</v>
      </c>
      <c r="AW58" s="22">
        <v>0.3954803818930846</v>
      </c>
      <c r="AX58" s="22">
        <v>0.39036665241093577</v>
      </c>
    </row>
    <row r="59" spans="2:50" x14ac:dyDescent="0.25">
      <c r="B59" s="24" t="s">
        <v>51</v>
      </c>
      <c r="C59" s="23">
        <v>5584.9333333333334</v>
      </c>
      <c r="D59" s="20">
        <v>4282.7986111111113</v>
      </c>
      <c r="E59" s="20">
        <v>2382.7657240133331</v>
      </c>
      <c r="F59" s="21">
        <v>0.7668297908557139</v>
      </c>
      <c r="G59" s="22">
        <v>0.55809505455464359</v>
      </c>
      <c r="H59" s="22">
        <v>0.4267527125854208</v>
      </c>
      <c r="I59" s="20">
        <v>5093</v>
      </c>
      <c r="J59" s="20">
        <v>3198.4611111111112</v>
      </c>
      <c r="K59" s="20">
        <v>1693.2649153291668</v>
      </c>
      <c r="L59" s="21">
        <v>0.62801121364836232</v>
      </c>
      <c r="M59" s="22">
        <v>0.52877209412318382</v>
      </c>
      <c r="N59" s="22">
        <v>0.33246905857631376</v>
      </c>
      <c r="O59" s="20">
        <v>1790</v>
      </c>
      <c r="P59" s="20">
        <v>1598.5597222222223</v>
      </c>
      <c r="Q59" s="20">
        <v>1181.5259133072223</v>
      </c>
      <c r="R59" s="21">
        <v>0.89305012414649243</v>
      </c>
      <c r="S59" s="22">
        <v>0.73866353243119476</v>
      </c>
      <c r="T59" s="22">
        <v>0.66007034262973263</v>
      </c>
      <c r="U59" s="20">
        <v>894</v>
      </c>
      <c r="V59" s="20">
        <v>676.61527777777781</v>
      </c>
      <c r="W59" s="20">
        <v>188.46784286347227</v>
      </c>
      <c r="X59" s="21">
        <v>0.75684035545612716</v>
      </c>
      <c r="Y59" s="22">
        <v>0.27849310135734562</v>
      </c>
      <c r="Z59" s="22">
        <v>0.21081414190544995</v>
      </c>
      <c r="AA59" s="20">
        <v>381</v>
      </c>
      <c r="AB59" s="20">
        <v>154.64027777777778</v>
      </c>
      <c r="AC59" s="20">
        <v>63.099505277777716</v>
      </c>
      <c r="AD59" s="21">
        <v>0.40587999416739717</v>
      </c>
      <c r="AE59" s="22">
        <v>0.41118746027893011</v>
      </c>
      <c r="AF59" s="22">
        <v>0.16561549941673956</v>
      </c>
      <c r="AG59" s="20">
        <v>855</v>
      </c>
      <c r="AH59" s="20">
        <v>727.02638888888885</v>
      </c>
      <c r="AI59" s="20">
        <v>151.48536101069445</v>
      </c>
      <c r="AJ59" s="21">
        <v>0.85032326185835028</v>
      </c>
      <c r="AK59" s="25">
        <v>0.20751127091447094</v>
      </c>
      <c r="AL59" s="22">
        <v>0.17717586083122153</v>
      </c>
      <c r="AM59" s="20">
        <v>42.833333333333336</v>
      </c>
      <c r="AN59" s="20">
        <v>20.401388888888889</v>
      </c>
      <c r="AO59" s="20">
        <v>4.3860041666666705</v>
      </c>
      <c r="AP59" s="21">
        <v>0.4658396299525317</v>
      </c>
      <c r="AQ59" s="22">
        <v>0.20656962410267413</v>
      </c>
      <c r="AR59" s="22">
        <v>9.8005407221737964E-2</v>
      </c>
      <c r="AS59" s="20">
        <v>1781</v>
      </c>
      <c r="AT59" s="20">
        <v>1766.9583333333333</v>
      </c>
      <c r="AU59" s="20">
        <v>652.38240287138876</v>
      </c>
      <c r="AV59" s="21">
        <v>0.99211585251731138</v>
      </c>
      <c r="AW59" s="22">
        <v>0.36908221840124578</v>
      </c>
      <c r="AX59" s="22">
        <v>0.36630118072509171</v>
      </c>
    </row>
    <row r="60" spans="2:50" x14ac:dyDescent="0.25">
      <c r="B60" s="24" t="s">
        <v>52</v>
      </c>
      <c r="C60" s="23">
        <v>5473.677419354839</v>
      </c>
      <c r="D60" s="20">
        <v>4479.4690860215051</v>
      </c>
      <c r="E60" s="20">
        <v>2068.1939106307805</v>
      </c>
      <c r="F60" s="21">
        <v>0.81849253886086781</v>
      </c>
      <c r="G60" s="22">
        <v>0.46062592055004381</v>
      </c>
      <c r="H60" s="22">
        <v>0.37790163948144773</v>
      </c>
      <c r="I60" s="20">
        <v>5093</v>
      </c>
      <c r="J60" s="20">
        <v>2885.9086021505377</v>
      </c>
      <c r="K60" s="20">
        <v>1415.4365793321238</v>
      </c>
      <c r="L60" s="21">
        <v>0.56664217595730149</v>
      </c>
      <c r="M60" s="22">
        <v>0.48942048933530735</v>
      </c>
      <c r="N60" s="22">
        <v>0.27791804031653716</v>
      </c>
      <c r="O60" s="20">
        <v>1798</v>
      </c>
      <c r="P60" s="20">
        <v>1524.2110215053763</v>
      </c>
      <c r="Q60" s="20">
        <v>1023.1090129990591</v>
      </c>
      <c r="R60" s="21">
        <v>0.84772581841233363</v>
      </c>
      <c r="S60" s="22">
        <v>0.67136558299117144</v>
      </c>
      <c r="T60" s="22">
        <v>0.56902614738546098</v>
      </c>
      <c r="U60" s="20">
        <v>894</v>
      </c>
      <c r="V60" s="20">
        <v>769.46236559139788</v>
      </c>
      <c r="W60" s="20">
        <v>301.15449505981184</v>
      </c>
      <c r="X60" s="21">
        <v>0.8606961583796392</v>
      </c>
      <c r="Y60" s="22">
        <v>0.39200955897876166</v>
      </c>
      <c r="Z60" s="22">
        <v>0.33686185129732854</v>
      </c>
      <c r="AA60" s="20">
        <v>381</v>
      </c>
      <c r="AB60" s="20">
        <v>162.81317204301075</v>
      </c>
      <c r="AC60" s="20">
        <v>63.20009838709678</v>
      </c>
      <c r="AD60" s="21">
        <v>0.42733116021787731</v>
      </c>
      <c r="AE60" s="22">
        <v>0.38572849122311959</v>
      </c>
      <c r="AF60" s="22">
        <v>0.16587952332571326</v>
      </c>
      <c r="AG60" s="20">
        <v>1009.3225806451613</v>
      </c>
      <c r="AH60" s="20">
        <v>771.74462365591398</v>
      </c>
      <c r="AI60" s="20">
        <v>154.38950678709679</v>
      </c>
      <c r="AJ60" s="21">
        <v>0.76685256850843508</v>
      </c>
      <c r="AK60" s="25">
        <v>0.19110512419509046</v>
      </c>
      <c r="AL60" s="22">
        <v>0.14965525019430054</v>
      </c>
      <c r="AM60" s="20">
        <v>62</v>
      </c>
      <c r="AN60" s="20">
        <v>36.302419354838712</v>
      </c>
      <c r="AO60" s="20">
        <v>7.1622130376343947</v>
      </c>
      <c r="AP60" s="21">
        <v>0.58552289281997916</v>
      </c>
      <c r="AQ60" s="22">
        <v>0.19730376728721141</v>
      </c>
      <c r="AR60" s="22">
        <v>0.11551956512313563</v>
      </c>
      <c r="AS60" s="20">
        <v>1781</v>
      </c>
      <c r="AT60" s="20">
        <v>1749.7056451612902</v>
      </c>
      <c r="AU60" s="20">
        <v>597.94039607338732</v>
      </c>
      <c r="AV60" s="21">
        <v>0.9824287732517093</v>
      </c>
      <c r="AW60" s="22">
        <v>0.34184409376990821</v>
      </c>
      <c r="AX60" s="22">
        <v>0.33573295680706711</v>
      </c>
    </row>
    <row r="61" spans="2:50" x14ac:dyDescent="0.25">
      <c r="B61" s="24" t="s">
        <v>53</v>
      </c>
      <c r="C61" s="23">
        <v>5430</v>
      </c>
      <c r="D61" s="20">
        <v>4326.5638888888889</v>
      </c>
      <c r="E61" s="20">
        <v>2152.6723086936113</v>
      </c>
      <c r="F61" s="21">
        <v>0.79678892981379179</v>
      </c>
      <c r="G61" s="22">
        <v>0.50099765464461765</v>
      </c>
      <c r="H61" s="22">
        <v>0.39644057250342746</v>
      </c>
      <c r="I61" s="20">
        <v>5093</v>
      </c>
      <c r="J61" s="20">
        <v>2786.2013888888887</v>
      </c>
      <c r="K61" s="20">
        <v>1366.6403186816665</v>
      </c>
      <c r="L61" s="21">
        <v>0.54706487117394254</v>
      </c>
      <c r="M61" s="22">
        <v>0.49041536872602004</v>
      </c>
      <c r="N61" s="22">
        <v>0.26833699561784147</v>
      </c>
      <c r="O61" s="20">
        <v>1798</v>
      </c>
      <c r="P61" s="20">
        <v>1552.3277777777778</v>
      </c>
      <c r="Q61" s="20">
        <v>1029.8159764348607</v>
      </c>
      <c r="R61" s="21">
        <v>0.86336361389197835</v>
      </c>
      <c r="S61" s="22">
        <v>0.66365568316816848</v>
      </c>
      <c r="T61" s="22">
        <v>0.57275638288924413</v>
      </c>
      <c r="U61" s="20">
        <v>894</v>
      </c>
      <c r="V61" s="20">
        <v>768.34861111111115</v>
      </c>
      <c r="W61" s="20">
        <v>379.72336592097213</v>
      </c>
      <c r="X61" s="21">
        <v>0.85945034799900621</v>
      </c>
      <c r="Y61" s="22">
        <v>0.49514297299498577</v>
      </c>
      <c r="Z61" s="22">
        <v>0.42474649431876094</v>
      </c>
      <c r="AA61" s="20">
        <v>381</v>
      </c>
      <c r="AB61" s="20">
        <v>163.95</v>
      </c>
      <c r="AC61" s="20">
        <v>60.88872874999997</v>
      </c>
      <c r="AD61" s="21">
        <v>0.43031496062992425</v>
      </c>
      <c r="AE61" s="22">
        <v>0.37237589985090874</v>
      </c>
      <c r="AF61" s="22">
        <v>0.15981293635170599</v>
      </c>
      <c r="AG61" s="20">
        <v>1065.1666666666667</v>
      </c>
      <c r="AH61" s="20">
        <v>825.80972222222226</v>
      </c>
      <c r="AI61" s="20">
        <v>291.77687346999983</v>
      </c>
      <c r="AJ61" s="21">
        <v>0.77516793248981997</v>
      </c>
      <c r="AK61" s="25">
        <v>0.35389400219106854</v>
      </c>
      <c r="AL61" s="22">
        <v>0.27398839459745278</v>
      </c>
      <c r="AM61" s="20">
        <v>73.672222222222217</v>
      </c>
      <c r="AN61" s="20">
        <v>45.179166666666667</v>
      </c>
      <c r="AO61" s="20">
        <v>10.178912361111108</v>
      </c>
      <c r="AP61" s="21">
        <v>0.59547917733401567</v>
      </c>
      <c r="AQ61" s="22">
        <v>0.22750531124894863</v>
      </c>
      <c r="AR61" s="22">
        <v>0.13299129448284691</v>
      </c>
      <c r="AS61" s="20">
        <v>1781</v>
      </c>
      <c r="AT61" s="20">
        <v>1758.15</v>
      </c>
      <c r="AU61" s="20">
        <v>637.29014843180585</v>
      </c>
      <c r="AV61" s="21">
        <v>0.98717012914093527</v>
      </c>
      <c r="AW61" s="22">
        <v>0.36333159067370752</v>
      </c>
      <c r="AX61" s="22">
        <v>0.35782714678933503</v>
      </c>
    </row>
    <row r="62" spans="2:50" x14ac:dyDescent="0.25">
      <c r="B62" s="24" t="s">
        <v>54</v>
      </c>
      <c r="C62" s="23">
        <v>5430</v>
      </c>
      <c r="D62" s="20">
        <v>4367.9677419354839</v>
      </c>
      <c r="E62" s="20">
        <v>2264.4618088270167</v>
      </c>
      <c r="F62" s="21">
        <v>0.80441394879106598</v>
      </c>
      <c r="G62" s="22">
        <v>0.52510845396611616</v>
      </c>
      <c r="H62" s="22">
        <v>0.4170279574267064</v>
      </c>
      <c r="I62" s="20">
        <v>5093</v>
      </c>
      <c r="J62" s="20">
        <v>2662.3723118279568</v>
      </c>
      <c r="K62" s="20">
        <v>1330.7927538205645</v>
      </c>
      <c r="L62" s="21">
        <v>0.52275128840132656</v>
      </c>
      <c r="M62" s="22">
        <v>0.50027279032877625</v>
      </c>
      <c r="N62" s="22">
        <v>0.26129840051454245</v>
      </c>
      <c r="O62" s="20">
        <v>1798</v>
      </c>
      <c r="P62" s="20">
        <v>1590.7715053763441</v>
      </c>
      <c r="Q62" s="20">
        <v>1049.4671645897849</v>
      </c>
      <c r="R62" s="21">
        <v>0.8847449974284447</v>
      </c>
      <c r="S62" s="22">
        <v>0.66003876833866759</v>
      </c>
      <c r="T62" s="22">
        <v>0.583685853498212</v>
      </c>
      <c r="U62" s="20">
        <v>894</v>
      </c>
      <c r="V62" s="20">
        <v>816.05376344086017</v>
      </c>
      <c r="W62" s="20">
        <v>440.43643666034939</v>
      </c>
      <c r="X62" s="21">
        <v>0.91281181592937477</v>
      </c>
      <c r="Y62" s="22">
        <v>0.5400402843123604</v>
      </c>
      <c r="Z62" s="22">
        <v>0.49265820655520071</v>
      </c>
      <c r="AA62" s="20">
        <v>381</v>
      </c>
      <c r="AB62" s="20">
        <v>149.20967741935485</v>
      </c>
      <c r="AC62" s="20">
        <v>53.838448655913979</v>
      </c>
      <c r="AD62" s="21">
        <v>0.3916264499195663</v>
      </c>
      <c r="AE62" s="22">
        <v>0.3631657503156725</v>
      </c>
      <c r="AF62" s="22">
        <v>0.14130826418875059</v>
      </c>
      <c r="AG62" s="20">
        <v>1076</v>
      </c>
      <c r="AH62" s="20">
        <v>882.02688172043008</v>
      </c>
      <c r="AI62" s="20">
        <v>334.17582279569859</v>
      </c>
      <c r="AJ62" s="21">
        <v>0.81972758524203482</v>
      </c>
      <c r="AK62" s="25">
        <v>0.37723282962452487</v>
      </c>
      <c r="AL62" s="22">
        <v>0.31057232601830725</v>
      </c>
      <c r="AM62" s="20">
        <v>84</v>
      </c>
      <c r="AN62" s="20">
        <v>83.005376344086017</v>
      </c>
      <c r="AO62" s="20">
        <v>22.23078669354841</v>
      </c>
      <c r="AP62" s="21">
        <v>0.9881592421915002</v>
      </c>
      <c r="AQ62" s="22">
        <v>0.26879079602557626</v>
      </c>
      <c r="AR62" s="22">
        <v>0.26465222254224269</v>
      </c>
      <c r="AS62" s="20">
        <v>1781</v>
      </c>
      <c r="AT62" s="20">
        <v>1748.7352150537633</v>
      </c>
      <c r="AU62" s="20">
        <v>505.9416901530916</v>
      </c>
      <c r="AV62" s="21">
        <v>0.98188389391002961</v>
      </c>
      <c r="AW62" s="22">
        <v>0.28869171918816366</v>
      </c>
      <c r="AX62" s="22">
        <v>0.28407731058567748</v>
      </c>
    </row>
    <row r="63" spans="2:50" x14ac:dyDescent="0.25">
      <c r="B63" s="24" t="s">
        <v>55</v>
      </c>
      <c r="C63" s="23">
        <v>5062</v>
      </c>
      <c r="D63" s="20">
        <v>4251.9233870967746</v>
      </c>
      <c r="E63" s="20">
        <v>2424.5855680903214</v>
      </c>
      <c r="F63" s="21">
        <v>0.83996906106218527</v>
      </c>
      <c r="G63" s="22">
        <v>0.57476077412593518</v>
      </c>
      <c r="H63" s="22">
        <v>0.47897778903404259</v>
      </c>
      <c r="I63" s="20">
        <v>5104.0967741935483</v>
      </c>
      <c r="J63" s="20">
        <v>2642.2016129032259</v>
      </c>
      <c r="K63" s="20">
        <v>1429.8386113728495</v>
      </c>
      <c r="L63" s="21">
        <v>0.51758721364463656</v>
      </c>
      <c r="M63" s="22">
        <v>0.54118892642596284</v>
      </c>
      <c r="N63" s="22">
        <v>0.2800864053872279</v>
      </c>
      <c r="O63" s="20">
        <v>1798</v>
      </c>
      <c r="P63" s="20">
        <v>1565.7956989247311</v>
      </c>
      <c r="Q63" s="20">
        <v>1051.3047756750002</v>
      </c>
      <c r="R63" s="21">
        <v>0.87085411508605748</v>
      </c>
      <c r="S63" s="22">
        <v>0.67232024447445793</v>
      </c>
      <c r="T63" s="22">
        <v>0.58470788413515029</v>
      </c>
      <c r="U63" s="20">
        <v>894</v>
      </c>
      <c r="V63" s="20">
        <v>790.77688172043008</v>
      </c>
      <c r="W63" s="20">
        <v>319.87590461545705</v>
      </c>
      <c r="X63" s="21">
        <v>0.88453789901614155</v>
      </c>
      <c r="Y63" s="22">
        <v>0.40366150658982908</v>
      </c>
      <c r="Z63" s="22">
        <v>0.3578030252969317</v>
      </c>
      <c r="AA63" s="20">
        <v>381</v>
      </c>
      <c r="AB63" s="20">
        <v>145.57258064516128</v>
      </c>
      <c r="AC63" s="20">
        <v>52.075265860215048</v>
      </c>
      <c r="AD63" s="21">
        <v>0.38208026416052737</v>
      </c>
      <c r="AE63" s="22">
        <v>0.36111639215964325</v>
      </c>
      <c r="AF63" s="22">
        <v>0.13668048782208678</v>
      </c>
      <c r="AG63" s="20">
        <v>1076</v>
      </c>
      <c r="AH63" s="20">
        <v>896.43145161290317</v>
      </c>
      <c r="AI63" s="20">
        <v>280.63153629220443</v>
      </c>
      <c r="AJ63" s="21">
        <v>0.83311473198225083</v>
      </c>
      <c r="AK63" s="25">
        <v>0.3142257359578941</v>
      </c>
      <c r="AL63" s="22">
        <v>0.26080997796673255</v>
      </c>
      <c r="AM63" s="20">
        <v>85.483870967741936</v>
      </c>
      <c r="AN63" s="20">
        <v>84</v>
      </c>
      <c r="AO63" s="20">
        <v>25.303559677419358</v>
      </c>
      <c r="AP63" s="21">
        <v>0.98613204703044921</v>
      </c>
      <c r="AQ63" s="22">
        <v>0.30123285330261151</v>
      </c>
      <c r="AR63" s="22">
        <v>0.29720747908800749</v>
      </c>
      <c r="AS63" s="20">
        <v>1789.3870967741937</v>
      </c>
      <c r="AT63" s="20">
        <v>1733.2513440860216</v>
      </c>
      <c r="AU63" s="20">
        <v>513.09357540430085</v>
      </c>
      <c r="AV63" s="21">
        <v>0.96862005284075192</v>
      </c>
      <c r="AW63" s="22">
        <v>0.29551556440384097</v>
      </c>
      <c r="AX63" s="22">
        <v>0.28673944752277741</v>
      </c>
    </row>
    <row r="64" spans="2:50" x14ac:dyDescent="0.25">
      <c r="B64" s="24" t="s">
        <v>56</v>
      </c>
      <c r="C64" s="23">
        <v>5062</v>
      </c>
      <c r="D64" s="20">
        <v>4121.9236111111113</v>
      </c>
      <c r="E64" s="20">
        <v>2514.1922052468049</v>
      </c>
      <c r="F64" s="21">
        <v>0.81428755652135798</v>
      </c>
      <c r="G64" s="22">
        <v>0.6120364089228022</v>
      </c>
      <c r="H64" s="22">
        <v>0.49667961383777265</v>
      </c>
      <c r="I64" s="20">
        <v>5136</v>
      </c>
      <c r="J64" s="20">
        <v>3034.4861111111113</v>
      </c>
      <c r="K64" s="20">
        <v>1682.3371066040274</v>
      </c>
      <c r="L64" s="21">
        <v>0.59082673502942229</v>
      </c>
      <c r="M64" s="22">
        <v>0.55419130814015916</v>
      </c>
      <c r="N64" s="22">
        <v>0.32755784785903952</v>
      </c>
      <c r="O64" s="20">
        <v>1798</v>
      </c>
      <c r="P64" s="20">
        <v>1556.901388888889</v>
      </c>
      <c r="Q64" s="20">
        <v>1106.5805946495836</v>
      </c>
      <c r="R64" s="21">
        <v>0.86590733531083874</v>
      </c>
      <c r="S64" s="22">
        <v>0.71190534034359387</v>
      </c>
      <c r="T64" s="22">
        <v>0.61545083128452893</v>
      </c>
      <c r="U64" s="20">
        <v>894</v>
      </c>
      <c r="V64" s="20">
        <v>752.16805555555561</v>
      </c>
      <c r="W64" s="20">
        <v>205.87063887361117</v>
      </c>
      <c r="X64" s="21">
        <v>0.841351292567736</v>
      </c>
      <c r="Y64" s="22">
        <v>0.27376954163266165</v>
      </c>
      <c r="Z64" s="22">
        <v>0.23028035668189159</v>
      </c>
      <c r="AA64" s="20">
        <v>381</v>
      </c>
      <c r="AB64" s="20">
        <v>125.30416666666666</v>
      </c>
      <c r="AC64" s="20">
        <v>46.174791111111112</v>
      </c>
      <c r="AD64" s="21">
        <v>0.32888232720909838</v>
      </c>
      <c r="AE64" s="22">
        <v>0.36660130933505375</v>
      </c>
      <c r="AF64" s="22">
        <v>0.12119367745698453</v>
      </c>
      <c r="AG64" s="20">
        <v>1076</v>
      </c>
      <c r="AH64" s="20">
        <v>869.29305555555561</v>
      </c>
      <c r="AI64" s="20">
        <v>306.18555909472212</v>
      </c>
      <c r="AJ64" s="21">
        <v>0.80789317430813723</v>
      </c>
      <c r="AK64" s="25">
        <v>0.34966696356790966</v>
      </c>
      <c r="AL64" s="22">
        <v>0.28455906979063406</v>
      </c>
      <c r="AM64" s="20">
        <v>107</v>
      </c>
      <c r="AN64" s="20">
        <v>88.474999999999994</v>
      </c>
      <c r="AO64" s="20">
        <v>18.573299652777774</v>
      </c>
      <c r="AP64" s="21">
        <v>0.82686915887850732</v>
      </c>
      <c r="AQ64" s="22">
        <v>0.21004412774615686</v>
      </c>
      <c r="AR64" s="22">
        <v>0.17358223974558679</v>
      </c>
      <c r="AS64" s="20">
        <v>1791</v>
      </c>
      <c r="AT64" s="20">
        <v>1727.2194444444444</v>
      </c>
      <c r="AU64" s="20">
        <v>592.12060916166695</v>
      </c>
      <c r="AV64" s="21">
        <v>0.96438829952230454</v>
      </c>
      <c r="AW64" s="22">
        <v>0.34237810056613838</v>
      </c>
      <c r="AX64" s="22">
        <v>0.3306089386720642</v>
      </c>
    </row>
    <row r="65" spans="2:50" x14ac:dyDescent="0.25">
      <c r="B65" s="24" t="s">
        <v>57</v>
      </c>
      <c r="C65" s="23">
        <v>5062</v>
      </c>
      <c r="D65" s="20">
        <v>3892.0080645161293</v>
      </c>
      <c r="E65" s="20">
        <v>2795.8360844537647</v>
      </c>
      <c r="F65" s="21">
        <v>0.76886765399370238</v>
      </c>
      <c r="G65" s="22">
        <v>0.71926002630785146</v>
      </c>
      <c r="H65" s="22">
        <v>0.55231846788893002</v>
      </c>
      <c r="I65" s="20">
        <v>5136</v>
      </c>
      <c r="J65" s="20">
        <v>3016.3723118279568</v>
      </c>
      <c r="K65" s="20">
        <v>1632.346990390053</v>
      </c>
      <c r="L65" s="21">
        <v>0.58729990495092588</v>
      </c>
      <c r="M65" s="22">
        <v>0.54088357387824271</v>
      </c>
      <c r="N65" s="22">
        <v>0.31782456977999468</v>
      </c>
      <c r="O65" s="20">
        <v>1798</v>
      </c>
      <c r="P65" s="20">
        <v>1479.4596774193549</v>
      </c>
      <c r="Q65" s="20">
        <v>1095.0651926250005</v>
      </c>
      <c r="R65" s="21">
        <v>0.82283630557249943</v>
      </c>
      <c r="S65" s="22">
        <v>0.74112060171559979</v>
      </c>
      <c r="T65" s="22">
        <v>0.60904626953559504</v>
      </c>
      <c r="U65" s="20">
        <v>894</v>
      </c>
      <c r="V65" s="20">
        <v>560.13709677419354</v>
      </c>
      <c r="W65" s="20">
        <v>194.71916859207008</v>
      </c>
      <c r="X65" s="21">
        <v>0.62655156238724063</v>
      </c>
      <c r="Y65" s="22">
        <v>0.35148006420299538</v>
      </c>
      <c r="Z65" s="22">
        <v>0.21780667627748301</v>
      </c>
      <c r="AA65" s="20">
        <v>381</v>
      </c>
      <c r="AB65" s="20">
        <v>122.20161290322581</v>
      </c>
      <c r="AC65" s="20">
        <v>54.674244623655923</v>
      </c>
      <c r="AD65" s="21">
        <v>0.32073914147828247</v>
      </c>
      <c r="AE65" s="22">
        <v>0.45478890238079139</v>
      </c>
      <c r="AF65" s="22">
        <v>0.1435019543927977</v>
      </c>
      <c r="AG65" s="20">
        <v>1076</v>
      </c>
      <c r="AH65" s="20">
        <v>850.02822580645159</v>
      </c>
      <c r="AI65" s="20">
        <v>379.88253306666638</v>
      </c>
      <c r="AJ65" s="21">
        <v>0.78998905744094006</v>
      </c>
      <c r="AK65" s="25">
        <v>0.44699393816669797</v>
      </c>
      <c r="AL65" s="22">
        <v>0.35305068128872352</v>
      </c>
      <c r="AM65" s="20">
        <v>107</v>
      </c>
      <c r="AN65" s="20">
        <v>89.645161290322577</v>
      </c>
      <c r="AO65" s="20">
        <v>11.347216129032246</v>
      </c>
      <c r="AP65" s="21">
        <v>0.83780524570395054</v>
      </c>
      <c r="AQ65" s="22">
        <v>0.12662814134720937</v>
      </c>
      <c r="AR65" s="22">
        <v>0.10604874886946038</v>
      </c>
      <c r="AS65" s="20">
        <v>1791</v>
      </c>
      <c r="AT65" s="20">
        <v>1756.4932795698924</v>
      </c>
      <c r="AU65" s="20">
        <v>665.53432604327998</v>
      </c>
      <c r="AV65" s="21">
        <v>0.98073326609150846</v>
      </c>
      <c r="AW65" s="22">
        <v>0.37905203562180334</v>
      </c>
      <c r="AX65" s="22">
        <v>0.37159928868971481</v>
      </c>
    </row>
    <row r="66" spans="2:50" x14ac:dyDescent="0.25">
      <c r="B66" s="24" t="s">
        <v>58</v>
      </c>
      <c r="C66" s="23">
        <v>5070.3217753120662</v>
      </c>
      <c r="D66" s="20">
        <v>3923.5714285714284</v>
      </c>
      <c r="E66" s="20">
        <v>2692.6200758199725</v>
      </c>
      <c r="F66" s="21">
        <v>0.77381582086801326</v>
      </c>
      <c r="G66" s="22">
        <v>0.68880133886023831</v>
      </c>
      <c r="H66" s="22">
        <v>0.53104377182308893</v>
      </c>
      <c r="I66" s="20">
        <v>5136</v>
      </c>
      <c r="J66" s="20">
        <v>3304.2801664355061</v>
      </c>
      <c r="K66" s="20">
        <v>1728.7992412012495</v>
      </c>
      <c r="L66" s="21">
        <v>0.6433567302249813</v>
      </c>
      <c r="M66" s="22">
        <v>0.52288078398965998</v>
      </c>
      <c r="N66" s="22">
        <v>0.33660421362952658</v>
      </c>
      <c r="O66" s="20">
        <v>1798</v>
      </c>
      <c r="P66" s="20">
        <v>1651.3467406380028</v>
      </c>
      <c r="Q66" s="20">
        <v>1105.2254143411926</v>
      </c>
      <c r="R66" s="21">
        <v>0.91843533962069079</v>
      </c>
      <c r="S66" s="22">
        <v>0.66938575193927952</v>
      </c>
      <c r="T66" s="22">
        <v>0.61469711587385578</v>
      </c>
      <c r="U66" s="20">
        <v>894</v>
      </c>
      <c r="V66" s="20">
        <v>551.51595006934815</v>
      </c>
      <c r="W66" s="20">
        <v>155.72521052399438</v>
      </c>
      <c r="X66" s="21">
        <v>0.61690822155408132</v>
      </c>
      <c r="Y66" s="22">
        <v>0.28470639029366546</v>
      </c>
      <c r="Z66" s="22">
        <v>0.17418927351677238</v>
      </c>
      <c r="AA66" s="20">
        <v>391.66574202496531</v>
      </c>
      <c r="AB66" s="20">
        <v>168.83772538141471</v>
      </c>
      <c r="AC66" s="20">
        <v>72.028533358945936</v>
      </c>
      <c r="AD66" s="21">
        <v>0.43106590015324669</v>
      </c>
      <c r="AE66" s="22">
        <v>0.42643913462055166</v>
      </c>
      <c r="AF66" s="22">
        <v>0.18390451781804504</v>
      </c>
      <c r="AG66" s="20">
        <v>1076</v>
      </c>
      <c r="AH66" s="20">
        <v>864.20804438280163</v>
      </c>
      <c r="AI66" s="20">
        <v>247.74175475145623</v>
      </c>
      <c r="AJ66" s="21">
        <v>0.80316732749331055</v>
      </c>
      <c r="AK66" s="25">
        <v>0.29015248319797876</v>
      </c>
      <c r="AL66" s="22">
        <v>0.23024326649763585</v>
      </c>
      <c r="AM66" s="20">
        <v>107</v>
      </c>
      <c r="AN66" s="20">
        <v>100.97919556171983</v>
      </c>
      <c r="AO66" s="20">
        <v>7.4484876560332909</v>
      </c>
      <c r="AP66" s="21">
        <v>0.94373079964224171</v>
      </c>
      <c r="AQ66" s="22">
        <v>7.4248563650598523E-2</v>
      </c>
      <c r="AR66" s="22">
        <v>6.9612034168535494E-2</v>
      </c>
      <c r="AS66" s="20">
        <v>1781</v>
      </c>
      <c r="AT66" s="20">
        <v>1762.6837725381415</v>
      </c>
      <c r="AU66" s="20">
        <v>1040.0565635403605</v>
      </c>
      <c r="AV66" s="21">
        <v>0.98971576223365509</v>
      </c>
      <c r="AW66" s="22">
        <v>0.58976005666324138</v>
      </c>
      <c r="AX66" s="22">
        <v>0.58397336526690624</v>
      </c>
    </row>
    <row r="67" spans="2:50" x14ac:dyDescent="0.25">
      <c r="B67" s="24" t="s">
        <v>59</v>
      </c>
      <c r="C67" s="23">
        <v>5072</v>
      </c>
      <c r="D67" s="20">
        <v>3810.391129032258</v>
      </c>
      <c r="E67" s="20">
        <v>2652.8397791403222</v>
      </c>
      <c r="F67" s="21">
        <v>0.75126008064516125</v>
      </c>
      <c r="G67" s="22">
        <v>0.69957511244157211</v>
      </c>
      <c r="H67" s="22">
        <v>0.52303623405763466</v>
      </c>
      <c r="I67" s="20">
        <v>5135.9596774193551</v>
      </c>
      <c r="J67" s="20">
        <v>3325.6236559139784</v>
      </c>
      <c r="K67" s="20">
        <v>1733.9451916182804</v>
      </c>
      <c r="L67" s="21">
        <v>0.64751748217405347</v>
      </c>
      <c r="M67" s="22">
        <v>0.52093398738484264</v>
      </c>
      <c r="N67" s="22">
        <v>0.33760873888174842</v>
      </c>
      <c r="O67" s="20">
        <v>1798</v>
      </c>
      <c r="P67" s="20">
        <v>1649.9771505376343</v>
      </c>
      <c r="Q67" s="20">
        <v>1254.1773567510752</v>
      </c>
      <c r="R67" s="21">
        <v>0.91767360986520186</v>
      </c>
      <c r="S67" s="22">
        <v>0.76017774365380175</v>
      </c>
      <c r="T67" s="22">
        <v>0.69754024290938565</v>
      </c>
      <c r="U67" s="20">
        <v>894</v>
      </c>
      <c r="V67" s="20">
        <v>704.28629032258061</v>
      </c>
      <c r="W67" s="20">
        <v>140.6319264744624</v>
      </c>
      <c r="X67" s="21">
        <v>0.78779227105434269</v>
      </c>
      <c r="Y67" s="22">
        <v>0.19998721508822448</v>
      </c>
      <c r="Z67" s="22">
        <v>0.15730640545241867</v>
      </c>
      <c r="AA67" s="20">
        <v>411</v>
      </c>
      <c r="AB67" s="20">
        <v>175.87231182795699</v>
      </c>
      <c r="AC67" s="20">
        <v>76.300574946370986</v>
      </c>
      <c r="AD67" s="21">
        <v>0.42791316746461677</v>
      </c>
      <c r="AE67" s="22">
        <v>0.43433026928231017</v>
      </c>
      <c r="AF67" s="22">
        <v>0.18564616775272755</v>
      </c>
      <c r="AG67" s="20">
        <v>1076</v>
      </c>
      <c r="AH67" s="20">
        <v>933.71236559139788</v>
      </c>
      <c r="AI67" s="20">
        <v>339.39229549475817</v>
      </c>
      <c r="AJ67" s="21">
        <v>0.8677624215533436</v>
      </c>
      <c r="AK67" s="25">
        <v>0.36224667301485575</v>
      </c>
      <c r="AL67" s="22">
        <v>0.31542034897282345</v>
      </c>
      <c r="AM67" s="20">
        <v>107</v>
      </c>
      <c r="AN67" s="20">
        <v>106.79838709677419</v>
      </c>
      <c r="AO67" s="20">
        <v>5.6905678763440903</v>
      </c>
      <c r="AP67" s="21">
        <v>0.99811576725957185</v>
      </c>
      <c r="AQ67" s="22">
        <v>5.3566246824112054E-2</v>
      </c>
      <c r="AR67" s="22">
        <v>5.3182877349010144E-2</v>
      </c>
      <c r="AS67" s="20">
        <v>1781</v>
      </c>
      <c r="AT67" s="20">
        <v>1759.3413978494623</v>
      </c>
      <c r="AU67" s="20">
        <v>881.03499716948886</v>
      </c>
      <c r="AV67" s="21">
        <v>0.98783907796151771</v>
      </c>
      <c r="AW67" s="22">
        <v>0.50083092299830967</v>
      </c>
      <c r="AX67" s="22">
        <v>0.494685568315266</v>
      </c>
    </row>
    <row r="68" spans="2:50" x14ac:dyDescent="0.25">
      <c r="B68" s="24" t="s">
        <v>60</v>
      </c>
      <c r="C68" s="23">
        <v>5072</v>
      </c>
      <c r="D68" s="20">
        <v>4221.2997311827958</v>
      </c>
      <c r="E68" s="20">
        <v>2274.3370115731177</v>
      </c>
      <c r="F68" s="21">
        <v>0.83227518359282238</v>
      </c>
      <c r="G68" s="22">
        <v>0.54281738986063677</v>
      </c>
      <c r="H68" s="22">
        <v>0.44841029407987348</v>
      </c>
      <c r="I68" s="20">
        <v>5131</v>
      </c>
      <c r="J68" s="20">
        <v>3452.9233870967741</v>
      </c>
      <c r="K68" s="20">
        <v>1849.1832131037629</v>
      </c>
      <c r="L68" s="21">
        <v>0.67295330093486161</v>
      </c>
      <c r="M68" s="22">
        <v>0.53479945197125267</v>
      </c>
      <c r="N68" s="22">
        <v>0.36039431165538199</v>
      </c>
      <c r="O68" s="20">
        <v>1798</v>
      </c>
      <c r="P68" s="20">
        <v>1599.7701612903227</v>
      </c>
      <c r="Q68" s="20">
        <v>1217.6679877322576</v>
      </c>
      <c r="R68" s="21">
        <v>0.8897498116186443</v>
      </c>
      <c r="S68" s="22">
        <v>0.76033469198305281</v>
      </c>
      <c r="T68" s="22">
        <v>0.67723469840503792</v>
      </c>
      <c r="U68" s="20">
        <v>894</v>
      </c>
      <c r="V68" s="20">
        <v>679.24462365591398</v>
      </c>
      <c r="W68" s="20">
        <v>140.205335627957</v>
      </c>
      <c r="X68" s="21">
        <v>0.75978145822809229</v>
      </c>
      <c r="Y68" s="22">
        <v>0.20799626712181285</v>
      </c>
      <c r="Z68" s="22">
        <v>0.15682923448317329</v>
      </c>
      <c r="AA68" s="20">
        <v>411</v>
      </c>
      <c r="AB68" s="20">
        <v>185.91801075268816</v>
      </c>
      <c r="AC68" s="20">
        <v>83.973619773521506</v>
      </c>
      <c r="AD68" s="21">
        <v>0.45235525730580978</v>
      </c>
      <c r="AE68" s="22">
        <v>0.45266139163764579</v>
      </c>
      <c r="AF68" s="22">
        <v>0.20431537657791118</v>
      </c>
      <c r="AG68" s="20">
        <v>1076</v>
      </c>
      <c r="AH68" s="20">
        <v>946.14919354838707</v>
      </c>
      <c r="AI68" s="20">
        <v>344.88143959368279</v>
      </c>
      <c r="AJ68" s="21">
        <v>0.87932081184794342</v>
      </c>
      <c r="AK68" s="25">
        <v>0.36336121751868472</v>
      </c>
      <c r="AL68" s="22">
        <v>0.32052178400899883</v>
      </c>
      <c r="AM68" s="20">
        <v>137.03225806451613</v>
      </c>
      <c r="AN68" s="20">
        <v>106.92338709677419</v>
      </c>
      <c r="AO68" s="20">
        <v>6.9320685483870976</v>
      </c>
      <c r="AP68" s="21">
        <v>0.87414958295648559</v>
      </c>
      <c r="AQ68" s="22">
        <v>6.4955173075341918E-2</v>
      </c>
      <c r="AR68" s="22">
        <v>5.7620485284142306E-2</v>
      </c>
      <c r="AS68" s="20">
        <v>1781</v>
      </c>
      <c r="AT68" s="20">
        <v>1738.8494623655913</v>
      </c>
      <c r="AU68" s="20">
        <v>845.58861573051058</v>
      </c>
      <c r="AV68" s="21">
        <v>0.97633321862189093</v>
      </c>
      <c r="AW68" s="22">
        <v>0.48534287220209615</v>
      </c>
      <c r="AX68" s="22">
        <v>0.47478305206654164</v>
      </c>
    </row>
    <row r="69" spans="2:50" x14ac:dyDescent="0.25">
      <c r="B69" s="24" t="s">
        <v>61</v>
      </c>
      <c r="C69" s="23">
        <v>4928.7857142857147</v>
      </c>
      <c r="D69" s="20">
        <v>3826.2008928571427</v>
      </c>
      <c r="E69" s="20">
        <v>2558.9006794540205</v>
      </c>
      <c r="F69" s="21">
        <v>0.77602020793881499</v>
      </c>
      <c r="G69" s="22">
        <v>0.66953800181387368</v>
      </c>
      <c r="H69" s="22">
        <v>0.51758758125246673</v>
      </c>
      <c r="I69" s="20">
        <v>5131</v>
      </c>
      <c r="J69" s="20">
        <v>3530.5773809523807</v>
      </c>
      <c r="K69" s="20">
        <v>1913.0680305242556</v>
      </c>
      <c r="L69" s="21">
        <v>0.68808758155376759</v>
      </c>
      <c r="M69" s="22">
        <v>0.54161687955704907</v>
      </c>
      <c r="N69" s="22">
        <v>0.37284506539159135</v>
      </c>
      <c r="O69" s="20">
        <v>1798</v>
      </c>
      <c r="P69" s="20">
        <v>1672.4657738095239</v>
      </c>
      <c r="Q69" s="20">
        <v>1299.4484464516368</v>
      </c>
      <c r="R69" s="21">
        <v>0.9301811867683657</v>
      </c>
      <c r="S69" s="22">
        <v>0.77664063780563186</v>
      </c>
      <c r="T69" s="22">
        <v>0.7227188245003543</v>
      </c>
      <c r="U69" s="20">
        <v>894</v>
      </c>
      <c r="V69" s="20">
        <v>577.36309523809518</v>
      </c>
      <c r="W69" s="20">
        <v>164.31963954434519</v>
      </c>
      <c r="X69" s="21">
        <v>0.6458200170448497</v>
      </c>
      <c r="Y69" s="22">
        <v>0.28451701353975428</v>
      </c>
      <c r="Z69" s="22">
        <v>0.18380272879680684</v>
      </c>
      <c r="AA69" s="20">
        <v>411</v>
      </c>
      <c r="AB69" s="20">
        <v>188.6592261904762</v>
      </c>
      <c r="AC69" s="20">
        <v>83.869124030208354</v>
      </c>
      <c r="AD69" s="21">
        <v>0.45902488124203406</v>
      </c>
      <c r="AE69" s="22">
        <v>0.44449305180217408</v>
      </c>
      <c r="AF69" s="22">
        <v>0.20406112902727086</v>
      </c>
      <c r="AG69" s="20">
        <v>1219.2142857142858</v>
      </c>
      <c r="AH69" s="20">
        <v>1037.2693452380952</v>
      </c>
      <c r="AI69" s="20">
        <v>433.06832981071409</v>
      </c>
      <c r="AJ69" s="21">
        <v>0.8547819652998182</v>
      </c>
      <c r="AK69" s="25">
        <v>0.42938236867921969</v>
      </c>
      <c r="AL69" s="22">
        <v>0.37115487895835725</v>
      </c>
      <c r="AM69" s="20">
        <v>248.92857142857142</v>
      </c>
      <c r="AN69" s="20">
        <v>146.10416666666666</v>
      </c>
      <c r="AO69" s="20">
        <v>16.282742708333327</v>
      </c>
      <c r="AP69" s="21">
        <v>0.58664123126102263</v>
      </c>
      <c r="AQ69" s="22">
        <v>0.10879866837712925</v>
      </c>
      <c r="AR69" s="22">
        <v>6.422837655147709E-2</v>
      </c>
      <c r="AS69" s="20">
        <v>1781</v>
      </c>
      <c r="AT69" s="20">
        <v>1734.4464285714287</v>
      </c>
      <c r="AU69" s="20">
        <v>643.58420920773847</v>
      </c>
      <c r="AV69" s="21">
        <v>0.97386099302157647</v>
      </c>
      <c r="AW69" s="22">
        <v>0.36910952302904043</v>
      </c>
      <c r="AX69" s="22">
        <v>0.36136115059390128</v>
      </c>
    </row>
    <row r="70" spans="2:50" x14ac:dyDescent="0.25">
      <c r="B70" s="24" t="s">
        <v>62</v>
      </c>
      <c r="C70" s="23">
        <v>4671</v>
      </c>
      <c r="D70" s="20">
        <v>3403.7981157469717</v>
      </c>
      <c r="E70" s="20">
        <v>1847.6067688528938</v>
      </c>
      <c r="F70" s="21">
        <v>0.72870865248275996</v>
      </c>
      <c r="G70" s="22">
        <v>0.54363488990348574</v>
      </c>
      <c r="H70" s="22">
        <v>0.39554844120164717</v>
      </c>
      <c r="I70" s="20">
        <v>5131</v>
      </c>
      <c r="J70" s="20">
        <v>3406.0847913862717</v>
      </c>
      <c r="K70" s="20">
        <v>1853.0757507881558</v>
      </c>
      <c r="L70" s="21">
        <v>0.66382474983166484</v>
      </c>
      <c r="M70" s="22">
        <v>0.54387083145246196</v>
      </c>
      <c r="N70" s="22">
        <v>0.36115294304972828</v>
      </c>
      <c r="O70" s="20">
        <v>1798</v>
      </c>
      <c r="P70" s="20">
        <v>1613.1884253028263</v>
      </c>
      <c r="Q70" s="20">
        <v>1214.4998396547776</v>
      </c>
      <c r="R70" s="21">
        <v>0.89721269482915833</v>
      </c>
      <c r="S70" s="22">
        <v>0.7528872803523774</v>
      </c>
      <c r="T70" s="22">
        <v>0.67547265831745185</v>
      </c>
      <c r="U70" s="20">
        <v>894</v>
      </c>
      <c r="V70" s="20">
        <v>569.78061911170926</v>
      </c>
      <c r="W70" s="20">
        <v>156.7278948888291</v>
      </c>
      <c r="X70" s="21">
        <v>0.63733850012495441</v>
      </c>
      <c r="Y70" s="22">
        <v>0.27522252094061472</v>
      </c>
      <c r="Z70" s="22">
        <v>0.17531084439466338</v>
      </c>
      <c r="AA70" s="20">
        <v>411</v>
      </c>
      <c r="AB70" s="20">
        <v>197.91655450874831</v>
      </c>
      <c r="AC70" s="20">
        <v>81.779249005652758</v>
      </c>
      <c r="AD70" s="21">
        <v>0.48154879442517934</v>
      </c>
      <c r="AE70" s="22">
        <v>0.41319027140907433</v>
      </c>
      <c r="AF70" s="22">
        <v>0.19897627495292641</v>
      </c>
      <c r="AG70" s="20">
        <v>1491.7752355316286</v>
      </c>
      <c r="AH70" s="20">
        <v>1234.5827725437416</v>
      </c>
      <c r="AI70" s="20">
        <v>450.40544523432038</v>
      </c>
      <c r="AJ70" s="21">
        <v>0.82756160924094246</v>
      </c>
      <c r="AK70" s="25">
        <v>0.3642950932362593</v>
      </c>
      <c r="AL70" s="22">
        <v>0.30191127192979245</v>
      </c>
      <c r="AM70" s="20">
        <v>288.38627187079408</v>
      </c>
      <c r="AN70" s="20">
        <v>165.89502018842529</v>
      </c>
      <c r="AO70" s="20">
        <v>38.518723687752363</v>
      </c>
      <c r="AP70" s="21">
        <v>0.57518576990697479</v>
      </c>
      <c r="AQ70" s="22">
        <v>0.23221026963327379</v>
      </c>
      <c r="AR70" s="22">
        <v>0.13344974606515875</v>
      </c>
      <c r="AS70" s="20">
        <v>1781</v>
      </c>
      <c r="AT70" s="20">
        <v>1736.1184387617766</v>
      </c>
      <c r="AU70" s="20">
        <v>820.11500326325722</v>
      </c>
      <c r="AV70" s="21">
        <v>0.97479979717112764</v>
      </c>
      <c r="AW70" s="22">
        <v>0.47201438436356613</v>
      </c>
      <c r="AX70" s="22">
        <v>0.46048006921013873</v>
      </c>
    </row>
    <row r="71" spans="2:50" x14ac:dyDescent="0.25"/>
    <row r="72" spans="2:50" x14ac:dyDescent="0.25"/>
    <row r="73" spans="2:50" ht="15.5" x14ac:dyDescent="0.3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2:50" x14ac:dyDescent="0.25"/>
    <row r="75" spans="2:50" x14ac:dyDescent="0.25"/>
  </sheetData>
  <mergeCells count="8">
    <mergeCell ref="AG6:AL6"/>
    <mergeCell ref="AM6:AR6"/>
    <mergeCell ref="AS6:AX6"/>
    <mergeCell ref="C6:H6"/>
    <mergeCell ref="I6:N6"/>
    <mergeCell ref="O6:T6"/>
    <mergeCell ref="U6:Z6"/>
    <mergeCell ref="AA6:AF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Collabware CLM Item Unique ID</Name>
    <Synchronization>Synchronous</Synchronization>
    <Type>1</Type>
    <SequenceNumber>1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10002</Type>
    <SequenceNumber>10500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10004</Type>
    <SequenceNumber>10501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10006</Type>
    <SequenceNumber>10502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Processing</Name>
    <Synchronization>Synchronous</Synchronization>
    <Type>10001</Type>
    <SequenceNumber>12000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Asynchronous</Synchronization>
    <Type>10002</Type>
    <SequenceNumber>12001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Asynchronous</Synchronization>
    <Type>10004</Type>
    <SequenceNumber>12002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Synchronous</Synchronization>
    <Type>3</Type>
    <SequenceNumber>10003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Audit</Name>
    <Synchronization>Asynchronous</Synchronization>
    <Type>10001</Type>
    <SequenceNumber>11000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10002</Type>
    <SequenceNumber>11001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10005</Type>
    <SequenceNumber>11002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10006</Type>
    <SequenceNumber>11003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10004</Type>
    <SequenceNumber>11004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Synchronous</Synchronization>
    <Type>3</Type>
    <SequenceNumber>11005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Security</Name>
    <Synchronization>Asynchronous</Synchronization>
    <Type>10002</Type>
    <SequenceNumber>13000</SequenceNumber>
    <Url/>
    <Assembly>Collabware.SharePoint.RecordsManagement, Version=1.0.0.0, Culture=neutral, PublicKeyToken=801662d3f2b71412</Assembly>
    <Class>Collabware.SharePoint.RecordsManagement.ItemSecurityContentTypeReceiver</Class>
    <Data/>
    <Filter/>
  </Receiver>
  <Receiver>
    <Name/>
    <Synchronization>Synchronous</Synchronization>
    <Type>10001</Type>
    <SequenceNumber>1</SequenceNumber>
    <Url/>
    <Assembly>Collabware.SharePoint.RecordsManagement, Version=1.0.0.0, Culture=neutral, PublicKeyToken=801662d3f2b71412</Assembly>
    <Class>Collabware.SharePoint.RecordsManagement.BeforeVerifyItemAddedReceiver</Class>
    <Data/>
    <Filter/>
  </Receiver>
  <Receiver>
    <Name/>
    <Synchronization>Synchronous</Synchronization>
    <Type>10001</Type>
    <SequenceNumber>9000</SequenceNumber>
    <Url/>
    <Assembly>Collabware.SharePoint.RecordsManagement, Version=1.0.0.0, Culture=neutral, PublicKeyToken=801662d3f2b71412</Assembly>
    <Class>Collabware.SharePoint.RecordsManagement.VerifyItemAddedReceiver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93371fdb-7bec-4d52-adeb-1166efac0023" ContentTypeId="0x010100BC84ACA119491D43B8AEA0C41A758E3B0B06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Tariff Document" ma:contentTypeID="0x010100BC84ACA119491D43B8AEA0C41A758E3B0B0600B71823FBBAAF324C862125ECD85A823C" ma:contentTypeVersion="59" ma:contentTypeDescription="" ma:contentTypeScope="" ma:versionID="0666845f98739f745cbf642c9ce73a4c">
  <xsd:schema xmlns:xsd="http://www.w3.org/2001/XMLSchema" xmlns:xs="http://www.w3.org/2001/XMLSchema" xmlns:p="http://schemas.microsoft.com/office/2006/metadata/properties" xmlns:ns2="bfc2574c-8110-4e43-9784-1ee86de75c6c" xmlns:ns4="650fffc6-a86a-4844-afad-966e4497fd3d" xmlns:ns5="3874a12c-cb96-46c0-a01b-e4d7e8d40966" targetNamespace="http://schemas.microsoft.com/office/2006/metadata/properties" ma:root="true" ma:fieldsID="e52f02ee89e1a906b315266b2f828704" ns2:_="" ns4:_="" ns5:_="">
    <xsd:import namespace="bfc2574c-8110-4e43-9784-1ee86de75c6c"/>
    <xsd:import namespace="650fffc6-a86a-4844-afad-966e4497fd3d"/>
    <xsd:import namespace="3874a12c-cb96-46c0-a01b-e4d7e8d40966"/>
    <xsd:element name="properties">
      <xsd:complexType>
        <xsd:sequence>
          <xsd:element name="documentManagement">
            <xsd:complexType>
              <xsd:all>
                <xsd:element ref="ns2:Activity_x0020_Complete_x0020_Date" minOccurs="0"/>
                <xsd:element ref="ns2:LARA_x0020_Status" minOccurs="0"/>
                <xsd:element ref="ns2:Filing_x0020_Date" minOccurs="0"/>
                <xsd:element ref="ns4:CWRMItemRecordState" minOccurs="0"/>
                <xsd:element ref="ns4:CWRMItemRecordCategory" minOccurs="0"/>
                <xsd:element ref="ns4:e94be97ffb024deb9c3d6d978a059d35" minOccurs="0"/>
                <xsd:element ref="ns2:TaxCatchAll" minOccurs="0"/>
                <xsd:element ref="ns2:TaxCatchAllLabel" minOccurs="0"/>
                <xsd:element ref="ns4:CWRMItemRecordStatus" minOccurs="0"/>
                <xsd:element ref="ns4:CWRMItemRecordDeclaredDate" minOccurs="0"/>
                <xsd:element ref="ns4:CWRMItemRecordVital" minOccurs="0"/>
                <xsd:element ref="ns4:CWRMItemRecordData" minOccurs="0"/>
                <xsd:element ref="ns2:fdc7710463144dc19a8992998d0907da" minOccurs="0"/>
                <xsd:element ref="ns2:_dlc_DocId" minOccurs="0"/>
                <xsd:element ref="ns2:_dlc_DocIdUrl" minOccurs="0"/>
                <xsd:element ref="ns2:_dlc_DocIdPersistId" minOccurs="0"/>
                <xsd:element ref="ns4:CWRMItemUniqueId" minOccurs="0"/>
                <xsd:element ref="ns2:o74c417c636446b2936ee46a3b1dd71d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c2574c-8110-4e43-9784-1ee86de75c6c" elementFormDefault="qualified">
    <xsd:import namespace="http://schemas.microsoft.com/office/2006/documentManagement/types"/>
    <xsd:import namespace="http://schemas.microsoft.com/office/infopath/2007/PartnerControls"/>
    <xsd:element name="Activity_x0020_Complete_x0020_Date" ma:index="2" nillable="true" ma:displayName="Activity Complete Date" ma:description="Example: 02/23/2020" ma:format="DateOnly" ma:internalName="Activity_x0020_Complete_x0020_Date">
      <xsd:simpleType>
        <xsd:restriction base="dms:DateTime"/>
      </xsd:simpleType>
    </xsd:element>
    <xsd:element name="LARA_x0020_Status" ma:index="5" nillable="true" ma:displayName="LARA Status" ma:default="Active" ma:format="Dropdown" ma:internalName="LARA_x0020_Status">
      <xsd:simpleType>
        <xsd:restriction base="dms:Choice">
          <xsd:enumeration value="Active"/>
          <xsd:enumeration value="Inactive"/>
        </xsd:restriction>
      </xsd:simpleType>
    </xsd:element>
    <xsd:element name="Filing_x0020_Date" ma:index="6" nillable="true" ma:displayName="AUC Registration Date" ma:format="DateOnly" ma:internalName="Filing_x0020_Date">
      <xsd:simpleType>
        <xsd:restriction base="dms:DateTime"/>
      </xsd:simpleType>
    </xsd:element>
    <xsd:element name="TaxCatchAll" ma:index="10" nillable="true" ma:displayName="Taxonomy Catch All Column" ma:hidden="true" ma:list="4eea8045-af52-47fb-8910-5a8a46b38f49" ma:internalName="TaxCatchAll" ma:showField="CatchAllData" ma:web="650fffc6-a86a-4844-afad-966e4497fd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4eea8045-af52-47fb-8910-5a8a46b38f49" ma:internalName="TaxCatchAllLabel" ma:readOnly="true" ma:showField="CatchAllDataLabel" ma:web="650fffc6-a86a-4844-afad-966e4497fd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dc7710463144dc19a8992998d0907da" ma:index="18" nillable="true" ma:taxonomy="true" ma:internalName="fdc7710463144dc19a8992998d0907da" ma:taxonomyFieldName="Confidentiality_x0020_Classification" ma:displayName="Confidentiality Classification" ma:default="1271;#AESO Internal|fe2129cc-e616-4c1e-9a39-b6921e014562" ma:fieldId="{fdc77104-6314-4dc1-9a89-92998d0907da}" ma:sspId="93371fdb-7bec-4d52-adeb-1166efac0023" ma:termSetId="86da2f9e-e637-434c-a22c-d8de590d1e9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74c417c636446b2936ee46a3b1dd71d" ma:index="26" nillable="true" ma:taxonomy="true" ma:internalName="o74c417c636446b2936ee46a3b1dd71d" ma:taxonomyFieldName="LARA_x0020_Category0" ma:displayName="LARA Category" ma:default="" ma:fieldId="{874c417c-6364-46b2-936e-e46a3b1dd71d}" ma:sspId="93371fdb-7bec-4d52-adeb-1166efac0023" ma:termSetId="2637bfa7-984d-4f49-a627-0ad3095dbdc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0fffc6-a86a-4844-afad-966e4497fd3d" elementFormDefault="qualified">
    <xsd:import namespace="http://schemas.microsoft.com/office/2006/documentManagement/types"/>
    <xsd:import namespace="http://schemas.microsoft.com/office/infopath/2007/PartnerControls"/>
    <xsd:element name="CWRMItemRecordState" ma:index="7" nillable="true" ma:displayName="Record State" ma:description="The current state of this item as it pertains to records management." ma:hidden="true" ma:internalName="CWRMItemRecordState" ma:readOnly="true">
      <xsd:simpleType>
        <xsd:restriction base="dms:Text"/>
      </xsd:simpleType>
    </xsd:element>
    <xsd:element name="CWRMItemRecordCategory" ma:index="8" nillable="true" ma:displayName="Record Category" ma:description="Identifies the current record category for the item." ma:hidden="true" ma:internalName="CWRMItemRecordCategory" ma:readOnly="true">
      <xsd:simpleType>
        <xsd:restriction base="dms:Text"/>
      </xsd:simpleType>
    </xsd:element>
    <xsd:element name="e94be97ffb024deb9c3d6d978a059d35" ma:index="9" nillable="true" ma:taxonomy="true" ma:internalName="CWRMItemRecordClassificationTaxHTField0" ma:taxonomyFieldName="CWRMItemRecordClassification" ma:displayName="Record Classification" ma:fieldId="{e94be97f-fb02-4deb-9c3d-6d978a059d35}" ma:sspId="93371fdb-7bec-4d52-adeb-1166efac0023" ma:termSetId="cdfcbdf3-8cad-4f84-bedc-a05c42b6c04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WRMItemRecordStatus" ma:index="13" nillable="true" ma:displayName="Record Status" ma:description="The current status of this item as it pertains to records management." ma:hidden="true" ma:internalName="CWRMItemRecordStatus" ma:readOnly="true">
      <xsd:simpleType>
        <xsd:restriction base="dms:Text"/>
      </xsd:simpleType>
    </xsd:element>
    <xsd:element name="CWRMItemRecordDeclaredDate" ma:index="14" nillable="true" ma:displayName="Record Declared Date" ma:description="The date and time that the item was declared a record." ma:hidden="true" ma:internalName="CWRMItemRecordDeclaredDate" ma:readOnly="true">
      <xsd:simpleType>
        <xsd:restriction base="dms:DateTime"/>
      </xsd:simpleType>
    </xsd:element>
    <xsd:element name="CWRMItemRecordVital" ma:index="15" nillable="true" ma:displayName="Record Vital" ma:description="Indicates if this item is considered vital to the organization." ma:hidden="true" ma:internalName="CWRMItemRecordVital" ma:readOnly="true">
      <xsd:simpleType>
        <xsd:restriction base="dms:Boolean"/>
      </xsd:simpleType>
    </xsd:element>
    <xsd:element name="CWRMItemRecordData" ma:index="16" nillable="true" ma:displayName="Record Data" ma:description="Contains system specific record data for the item." ma:hidden="true" ma:internalName="CWRMItemRecordData">
      <xsd:simpleType>
        <xsd:restriction base="dms:Note"/>
      </xsd:simpleType>
    </xsd:element>
    <xsd:element name="CWRMItemUniqueId" ma:index="25" nillable="true" ma:displayName="Content ID" ma:description="A universally unique identifier assigned to the item." ma:hidden="true" ma:internalName="CWRMItemUnique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74a12c-cb96-46c0-a01b-e4d7e8d40966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WRMItemRecordCategory xmlns="650fffc6-a86a-4844-afad-966e4497fd3d" xsi:nil="true"/>
    <CWRMItemUniqueId xmlns="650fffc6-a86a-4844-afad-966e4497fd3d">0000011IWY</CWRMItemUniqueId>
    <LARA_x0020_Status xmlns="bfc2574c-8110-4e43-9784-1ee86de75c6c">Active</LARA_x0020_Status>
    <CWRMItemRecordState xmlns="650fffc6-a86a-4844-afad-966e4497fd3d" xsi:nil="true"/>
    <CWRMItemRecordDeclaredDate xmlns="650fffc6-a86a-4844-afad-966e4497fd3d" xsi:nil="true"/>
    <_dlc_DocId xmlns="bfc2574c-8110-4e43-9784-1ee86de75c6c">0000011IWY</_dlc_DocId>
    <e94be97ffb024deb9c3d6d978a059d35 xmlns="650fffc6-a86a-4844-afad-966e4497fd3d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REG-00 - Tariff Development and Application Administration</TermName>
          <TermId xmlns="http://schemas.microsoft.com/office/infopath/2007/PartnerControls">a0f21eea-a95c-4984-bbc5-f702b4b89e29</TermId>
        </TermInfo>
      </Terms>
    </e94be97ffb024deb9c3d6d978a059d35>
    <TaxCatchAll xmlns="bfc2574c-8110-4e43-9784-1ee86de75c6c">
      <Value>1329</Value>
      <Value>1321</Value>
      <Value>1271</Value>
    </TaxCatchAll>
    <CWRMItemRecordVital xmlns="650fffc6-a86a-4844-afad-966e4497fd3d">false</CWRMItemRecordVital>
    <Filing_x0020_Date xmlns="bfc2574c-8110-4e43-9784-1ee86de75c6c" xsi:nil="true"/>
    <CWRMItemRecordStatus xmlns="650fffc6-a86a-4844-afad-966e4497fd3d" xsi:nil="true"/>
    <CWRMItemRecordData xmlns="650fffc6-a86a-4844-afad-966e4497fd3d">&lt;?xml version="1.0" encoding="utf-16"?&gt;&lt;RecordData xmlns:xsd="http://www.w3.org/2001/XMLSchema" xmlns:xsi="http://www.w3.org/2001/XMLSchema-instance" CurrentCategoryId="00000000-0000-0000-0000-000000000000" CurrentPolicyId="00000000-0000-0000-0000-000000000000" CurrentStageId="00000000-0000-0000-0000-000000000000" ExecuteStageImmediately="false" IsMovingPhysical="false" IsProcessing="false" OriginalCreatedDate="0001-01-01T00:00:00" OriginalModifiedDate="0001-01-01T00:00:00" ObsoleteDate="0001-01-01T00:00:00" ForceCrawl="false" DocumentSetSyncCount="0" IsPoliciesProcessed="true"&gt;&lt;LastProcessedStageId&gt;00000000-0000-0000-0000-000000000000&lt;/LastProcessedStageId&gt;&lt;LastProcessedDateValue xsi:type="xsd:dateTime"&gt;0001-01-01T00:00:00&lt;/LastProcessedDateValue&gt;&lt;SupersededInPlaceItems /&gt;&lt;AssociatedAggregates /&gt;&lt;/RecordData&gt;</CWRMItemRecordData>
    <o74c417c636446b2936ee46a3b1dd71d xmlns="bfc2574c-8110-4e43-9784-1ee86de75c6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Applications</TermName>
          <TermId xmlns="http://schemas.microsoft.com/office/infopath/2007/PartnerControls">c658717d-8430-44ce-8a58-d7dd4c19296a</TermId>
        </TermInfo>
      </Terms>
    </o74c417c636446b2936ee46a3b1dd71d>
    <Activity_x0020_Complete_x0020_Date xmlns="bfc2574c-8110-4e43-9784-1ee86de75c6c" xsi:nil="true"/>
    <_dlc_DocIdUrl xmlns="bfc2574c-8110-4e43-9784-1ee86de75c6c">
      <Url>https://share.aeso.ca/sites/records-law/LARA/_layouts/15/DocIdRedir.aspx?ID=0000011IWY</Url>
      <Description>0000011IWY</Description>
    </_dlc_DocIdUrl>
    <fdc7710463144dc19a8992998d0907da xmlns="bfc2574c-8110-4e43-9784-1ee86de75c6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AESO Internal</TermName>
          <TermId xmlns="http://schemas.microsoft.com/office/infopath/2007/PartnerControls">fe2129cc-e616-4c1e-9a39-b6921e014562</TermId>
        </TermInfo>
      </Terms>
    </fdc7710463144dc19a8992998d0907da>
  </documentManagement>
</p:properties>
</file>

<file path=customXml/itemProps1.xml><?xml version="1.0" encoding="utf-8"?>
<ds:datastoreItem xmlns:ds="http://schemas.openxmlformats.org/officeDocument/2006/customXml" ds:itemID="{543BA2D6-407A-4D12-A809-5A997F44E8D1}"/>
</file>

<file path=customXml/itemProps2.xml><?xml version="1.0" encoding="utf-8"?>
<ds:datastoreItem xmlns:ds="http://schemas.openxmlformats.org/officeDocument/2006/customXml" ds:itemID="{276A13CD-EFB1-46F4-8984-74C6865A236B}"/>
</file>

<file path=customXml/itemProps3.xml><?xml version="1.0" encoding="utf-8"?>
<ds:datastoreItem xmlns:ds="http://schemas.openxmlformats.org/officeDocument/2006/customXml" ds:itemID="{DB9A208C-F5C5-4D12-9C57-53534B3C0416}"/>
</file>

<file path=customXml/itemProps4.xml><?xml version="1.0" encoding="utf-8"?>
<ds:datastoreItem xmlns:ds="http://schemas.openxmlformats.org/officeDocument/2006/customXml" ds:itemID="{3AC8BF4D-6333-4A3B-8E48-323AB9D827EC}"/>
</file>

<file path=customXml/itemProps5.xml><?xml version="1.0" encoding="utf-8"?>
<ds:datastoreItem xmlns:ds="http://schemas.openxmlformats.org/officeDocument/2006/customXml" ds:itemID="{CA63DCF3-01E1-4D07-92A7-3D38CAA441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Analysis of Generation</vt:lpstr>
      <vt:lpstr>Raw Data</vt:lpstr>
      <vt:lpstr>Figure2a</vt:lpstr>
      <vt:lpstr>Figure2b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2021-10-15T15:39:57Z</dcterms:created>
  <dcterms:modified xsi:type="dcterms:W3CDTF">2021-10-15T15:40:46Z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0x010100BC84ACA119491D43B8AEA0C41A758E3B0B0600B71823FBBAAF324C862125ECD85A823C</vt:lpwstr>
  </property>
  <property fmtid="{D5CDD505-2E9C-101B-9397-08002B2CF9AE}" pid="3" name="Confidentiality Classification">
    <vt:lpwstr>1271;#AESO Internal|fe2129cc-e616-4c1e-9a39-b6921e014562</vt:lpwstr>
  </property>
  <property fmtid="{D5CDD505-2E9C-101B-9397-08002B2CF9AE}" pid="4" name="_dlc_DocIdItemGuid">
    <vt:lpwstr>0c98fbdc-4ac4-4bd2-9959-7bc8a89e8877</vt:lpwstr>
  </property>
  <property fmtid="{D5CDD505-2E9C-101B-9397-08002B2CF9AE}" pid="5" name="{A44787D4-0540-4523-9961-78E4036D8C6D}">
    <vt:lpwstr>{46B021EA-4E49-44C9-8485-3E73A4609906}</vt:lpwstr>
  </property>
  <property fmtid="{D5CDD505-2E9C-101B-9397-08002B2CF9AE}" pid="6" name="CWRMItemRecordClassification">
    <vt:lpwstr>1321;#REG-00 - Tariff Development and Application Administration|a0f21eea-a95c-4984-bbc5-f702b4b89e29</vt:lpwstr>
  </property>
  <property fmtid="{D5CDD505-2E9C-101B-9397-08002B2CF9AE}" pid="7" name="LARA Category0">
    <vt:lpwstr>1329;#Applications|c658717d-8430-44ce-8a58-d7dd4c19296a</vt:lpwstr>
  </property>
</Properties>
</file>