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/>
  <workbookPr filterPrivacy="1" defaultThemeVersion="166925"/>
  <xr:revisionPtr revIDLastSave="0" documentId="13_ncr:1_{18CDFDF2-00AF-4E1D-BDDE-8527FB4F3049}" xr6:coauthVersionLast="46" xr6:coauthVersionMax="46" xr10:uidLastSave="{00000000-0000-0000-0000-000000000000}"/>
  <bookViews>
    <workbookView xWindow="28680" yWindow="-120" windowWidth="19440" windowHeight="15000" activeTab="2" xr2:uid="{F8A035BA-D5CD-405D-B5FA-83D4DFEB5F5F}"/>
  </bookViews>
  <sheets>
    <sheet name="Figure 5a" sheetId="5" r:id="rId1"/>
    <sheet name="Figure 5b" sheetId="4" r:id="rId2"/>
    <sheet name="Analysis" sheetId="2" r:id="rId3"/>
    <sheet name="Raw Data from AESO" sheetId="3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F21" i="2" l="1"/>
  <c r="E21" i="2"/>
  <c r="D21" i="2"/>
  <c r="F20" i="2"/>
  <c r="E20" i="2"/>
  <c r="D20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</calcChain>
</file>

<file path=xl/sharedStrings.xml><?xml version="1.0" encoding="utf-8"?>
<sst xmlns="http://schemas.openxmlformats.org/spreadsheetml/2006/main" count="17" uniqueCount="15">
  <si>
    <t>Year</t>
  </si>
  <si>
    <t>Coincident peak charge ($/MWh)</t>
  </si>
  <si>
    <t>Billing capacity charge ($/MWh)</t>
  </si>
  <si>
    <t>Energy charge ($/MWh)</t>
  </si>
  <si>
    <t>Total CMD (MW)</t>
  </si>
  <si>
    <t>Contract DTS (MW)</t>
  </si>
  <si>
    <t>* Convert to GW</t>
  </si>
  <si>
    <t>* Convert to $bn</t>
  </si>
  <si>
    <t>Raw Data from AESO</t>
  </si>
  <si>
    <t>12CP Demand (GW)</t>
  </si>
  <si>
    <t>Cum. Network Investment ($bn)</t>
  </si>
  <si>
    <t>Contract Capacity (GW)</t>
  </si>
  <si>
    <t>Analysis of AESO Data</t>
  </si>
  <si>
    <t>Cumualtive Wire Cost ($k)</t>
  </si>
  <si>
    <t>Source:  DTS Charges and Transmission Costs.xlsx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</si>
</sst>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4" tint="-0.499984740745262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39994506668294322"/>
        <bgColor indexed="64"/>
      </patternFill>
    </fill>
  </fills>
  <borders count="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2" borderId="0" xfId="0" applyFont="1" applyFill="1"/>
    <xf numFmtId="0" fontId="7" fillId="2" borderId="0" xfId="0" applyFont="1" applyFill="1"/>
    <xf numFmtId="0" fontId="8" fillId="0" borderId="0" xfId="0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3" borderId="1" xfId="0" applyFont="1" applyFill="1" applyBorder="1" applyAlignment="1">
      <alignment horizontal="left"/>
    </xf>
    <xf numFmtId="0" fontId="9" fillId="0" borderId="0" xfId="0" applyFont="1"/>
    <xf numFmtId="0" fontId="3" fillId="0" borderId="0" xfId="0" applyFont="1" applyAlignment="1">
      <alignment horizontal="left"/>
    </xf>
    <xf numFmtId="2" fontId="5" fillId="4" borderId="1" xfId="0" applyNumberFormat="1" applyFont="1" applyFill="1" applyBorder="1"/>
    <xf numFmtId="2" fontId="5" fillId="4" borderId="1" xfId="1" applyNumberFormat="1" applyFont="1" applyFill="1" applyBorder="1"/>
    <xf numFmtId="2" fontId="5" fillId="4" borderId="2" xfId="0" applyNumberFormat="1" applyFont="1" applyFill="1" applyBorder="1"/>
    <xf numFmtId="3" fontId="2" fillId="3" borderId="1" xfId="0" applyNumberFormat="1" applyFont="1" applyFill="1" applyBorder="1"/>
    <xf numFmtId="4" fontId="2" fillId="3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Analysis!$D$7</c:f>
              <c:strCache>
                <c:ptCount val="1"/>
                <c:pt idx="0">
                  <c:v>12CP Demand (GW)</c:v>
                </c:pt>
              </c:strCache>
            </c:strRef>
          </c:tx>
          <c:spPr>
            <a:ln w="25400" cap="rnd" cmpd="sng" algn="ctr">
              <a:solidFill>
                <a:srgbClr val="0057A6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'Raw Data from AESO'!$C$7:$C$20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Analysis!$D$8:$D$21</c:f>
              <c:numCache>
                <c:formatCode>0.00</c:formatCode>
                <c:ptCount val="14"/>
                <c:pt idx="0">
                  <c:v>86.316587116000008</c:v>
                </c:pt>
                <c:pt idx="1">
                  <c:v>86.654973803999994</c:v>
                </c:pt>
                <c:pt idx="2">
                  <c:v>87.071003288800014</c:v>
                </c:pt>
                <c:pt idx="3">
                  <c:v>85.903780067999989</c:v>
                </c:pt>
                <c:pt idx="4">
                  <c:v>86.552334024000004</c:v>
                </c:pt>
                <c:pt idx="5">
                  <c:v>88.374910742000012</c:v>
                </c:pt>
                <c:pt idx="6">
                  <c:v>88.765817084399998</c:v>
                </c:pt>
                <c:pt idx="7">
                  <c:v>91.255868545599995</c:v>
                </c:pt>
                <c:pt idx="8">
                  <c:v>94.087319101600031</c:v>
                </c:pt>
                <c:pt idx="9">
                  <c:v>94.082826757600003</c:v>
                </c:pt>
                <c:pt idx="10">
                  <c:v>92.39400582719999</c:v>
                </c:pt>
                <c:pt idx="11">
                  <c:v>94.839316089199997</c:v>
                </c:pt>
                <c:pt idx="12">
                  <c:v>96.044422736600012</c:v>
                </c:pt>
                <c:pt idx="13">
                  <c:v>93.454892148800013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4-4272-A035-D59FA20A3B47}"/>
            </c:ext>
          </c:extLst>
        </c:ser>
        <c:ser>
          <c:idx val="2"/>
          <c:order val="1"/>
          <c:tx>
            <c:strRef>
              <c:f>Analysis!$E$7</c:f>
              <c:strCache>
                <c:ptCount val="1"/>
                <c:pt idx="0">
                  <c:v>Contract Capacity (GW)</c:v>
                </c:pt>
              </c:strCache>
            </c:strRef>
          </c:tx>
          <c:spPr>
            <a:ln w="25400" cap="rnd" cmpd="sng" algn="ctr">
              <a:solidFill>
                <a:srgbClr val="FFCC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'Raw Data from AESO'!$C$7:$C$20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Analysis!$E$8:$E$21</c:f>
              <c:numCache>
                <c:formatCode>0.00</c:formatCode>
                <c:ptCount val="14"/>
                <c:pt idx="0">
                  <c:v>108.80612000000053</c:v>
                </c:pt>
                <c:pt idx="1">
                  <c:v>112.00491000000045</c:v>
                </c:pt>
                <c:pt idx="2">
                  <c:v>113.25947000000066</c:v>
                </c:pt>
                <c:pt idx="3">
                  <c:v>115.99834000000081</c:v>
                </c:pt>
                <c:pt idx="4">
                  <c:v>119.57113000000085</c:v>
                </c:pt>
                <c:pt idx="5">
                  <c:v>123.80039000000019</c:v>
                </c:pt>
                <c:pt idx="6">
                  <c:v>126.13574000000045</c:v>
                </c:pt>
                <c:pt idx="7">
                  <c:v>130.92711000000065</c:v>
                </c:pt>
                <c:pt idx="8">
                  <c:v>136.29388000000054</c:v>
                </c:pt>
                <c:pt idx="9">
                  <c:v>141.94466000000108</c:v>
                </c:pt>
                <c:pt idx="10">
                  <c:v>145.75850000000156</c:v>
                </c:pt>
                <c:pt idx="11">
                  <c:v>151.5261300000013</c:v>
                </c:pt>
                <c:pt idx="12">
                  <c:v>154.21386000000135</c:v>
                </c:pt>
                <c:pt idx="13">
                  <c:v>155.96907000000138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A4-4272-A035-D59FA20A3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808336"/>
        <c:axId val="2114559488"/>
      </c:lineChart>
      <c:lineChart>
        <c:grouping val="standard"/>
        <c:varyColors val="0"/>
        <c:ser>
          <c:idx val="3"/>
          <c:order val="2"/>
          <c:tx>
            <c:strRef>
              <c:f>Analysis!$F$7</c:f>
              <c:strCache>
                <c:ptCount val="1"/>
                <c:pt idx="0">
                  <c:v>Cum. Network Investment ($bn)</c:v>
                </c:pt>
              </c:strCache>
            </c:strRef>
          </c:tx>
          <c:spPr>
            <a:ln w="25400" cap="rnd" cmpd="sng" algn="ctr">
              <a:solidFill>
                <a:schemeClr val="bg1">
                  <a:lumMod val="65000"/>
                </a:scheme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'Raw Data from AESO'!$C$7:$C$20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Analysis!$F$8:$F$21</c:f>
              <c:numCache>
                <c:formatCode>0.00</c:formatCode>
                <c:ptCount val="14"/>
                <c:pt idx="0">
                  <c:v>6.0199999999999997E-2</c:v>
                </c:pt>
                <c:pt idx="1">
                  <c:v>7.2999999999999995E-2</c:v>
                </c:pt>
                <c:pt idx="2">
                  <c:v>0.15709000000000001</c:v>
                </c:pt>
                <c:pt idx="3">
                  <c:v>0.25638</c:v>
                </c:pt>
                <c:pt idx="4">
                  <c:v>0.49437999999999999</c:v>
                </c:pt>
                <c:pt idx="5">
                  <c:v>0.55528</c:v>
                </c:pt>
                <c:pt idx="6">
                  <c:v>0.87068000000000001</c:v>
                </c:pt>
                <c:pt idx="7">
                  <c:v>1.9093800000000001</c:v>
                </c:pt>
                <c:pt idx="8">
                  <c:v>2.0263800000000001</c:v>
                </c:pt>
                <c:pt idx="9">
                  <c:v>7.0343799999999996</c:v>
                </c:pt>
                <c:pt idx="10">
                  <c:v>10.60238</c:v>
                </c:pt>
                <c:pt idx="11">
                  <c:v>11.011380000000001</c:v>
                </c:pt>
                <c:pt idx="12">
                  <c:v>11.381732</c:v>
                </c:pt>
                <c:pt idx="13">
                  <c:v>12.848732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A4-4272-A035-D59FA20A3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28288"/>
        <c:axId val="98842480"/>
      </c:lineChart>
      <c:catAx>
        <c:axId val="211080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114559488"/>
        <c:crosses val="autoZero"/>
        <c:auto val="1"/>
        <c:lblAlgn val="ctr"/>
        <c:lblOffset val="100"/>
        <c:noMultiLvlLbl val="0"/>
      </c:catAx>
      <c:valAx>
        <c:axId val="211455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GB"/>
                  <a:t>GW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110808336"/>
        <c:crosses val="autoZero"/>
        <c:crossBetween val="between"/>
      </c:valAx>
      <c:valAx>
        <c:axId val="988424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GB"/>
                  <a:t>$bn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72428288"/>
        <c:crosses val="max"/>
        <c:crossBetween val="between"/>
      </c:valAx>
      <c:catAx>
        <c:axId val="72428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842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100">
          <a:latin typeface="Arial" panose="020B0604020202020204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'Raw Data from AESO'!$D$6</c:f>
              <c:strCache>
                <c:ptCount val="1"/>
                <c:pt idx="0">
                  <c:v>Coincident peak charge ($/MWh)</c:v>
                </c:pt>
              </c:strCache>
            </c:strRef>
          </c:tx>
          <c:spPr>
            <a:ln w="25400" cap="rnd" cmpd="sng" algn="ctr">
              <a:solidFill>
                <a:srgbClr val="0057A6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'Raw Data from AESO'!$C$7:$C$20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'Raw Data from AESO'!$D$7:$D$20</c:f>
              <c:numCache>
                <c:formatCode>#,##0.00</c:formatCode>
                <c:ptCount val="14"/>
                <c:pt idx="0">
                  <c:v>1.994814206665964</c:v>
                </c:pt>
                <c:pt idx="1">
                  <c:v>1.9811953830274527</c:v>
                </c:pt>
                <c:pt idx="2">
                  <c:v>3.1216476056474551</c:v>
                </c:pt>
                <c:pt idx="3">
                  <c:v>3.1583669923245377</c:v>
                </c:pt>
                <c:pt idx="4">
                  <c:v>3.5875152696336663</c:v>
                </c:pt>
                <c:pt idx="5">
                  <c:v>5.3017702173831038</c:v>
                </c:pt>
                <c:pt idx="6">
                  <c:v>5.2745353132997073</c:v>
                </c:pt>
                <c:pt idx="7">
                  <c:v>8.057363624088719</c:v>
                </c:pt>
                <c:pt idx="8">
                  <c:v>12.415005341153819</c:v>
                </c:pt>
                <c:pt idx="9">
                  <c:v>14.852859018567097</c:v>
                </c:pt>
                <c:pt idx="10">
                  <c:v>16.060300234476092</c:v>
                </c:pt>
                <c:pt idx="11">
                  <c:v>16.862225469430498</c:v>
                </c:pt>
                <c:pt idx="12">
                  <c:v>16.023706532407164</c:v>
                </c:pt>
                <c:pt idx="13">
                  <c:v>16.48754244294603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C1-49D8-AE49-7EFA9D397D01}"/>
            </c:ext>
          </c:extLst>
        </c:ser>
        <c:ser>
          <c:idx val="2"/>
          <c:order val="1"/>
          <c:tx>
            <c:strRef>
              <c:f>'Raw Data from AESO'!$E$6</c:f>
              <c:strCache>
                <c:ptCount val="1"/>
                <c:pt idx="0">
                  <c:v>Billing capacity charge ($/MWh)</c:v>
                </c:pt>
              </c:strCache>
            </c:strRef>
          </c:tx>
          <c:spPr>
            <a:ln w="25400" cap="rnd" cmpd="sng" algn="ctr">
              <a:solidFill>
                <a:srgbClr val="FFCC00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'Raw Data from AESO'!$C$7:$C$20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'Raw Data from AESO'!$E$7:$E$20</c:f>
              <c:numCache>
                <c:formatCode>#,##0.00</c:formatCode>
                <c:ptCount val="14"/>
                <c:pt idx="0">
                  <c:v>1.1277778758644448</c:v>
                </c:pt>
                <c:pt idx="1">
                  <c:v>1.1485051000049193</c:v>
                </c:pt>
                <c:pt idx="2">
                  <c:v>1.2039759968903339</c:v>
                </c:pt>
                <c:pt idx="3">
                  <c:v>1.2645472720249562</c:v>
                </c:pt>
                <c:pt idx="4">
                  <c:v>1.451925794124914</c:v>
                </c:pt>
                <c:pt idx="5">
                  <c:v>2.1790076494636077</c:v>
                </c:pt>
                <c:pt idx="6">
                  <c:v>2.1989808013288052</c:v>
                </c:pt>
                <c:pt idx="7">
                  <c:v>2.854998868741129</c:v>
                </c:pt>
                <c:pt idx="8">
                  <c:v>5.0351264273523944</c:v>
                </c:pt>
                <c:pt idx="9">
                  <c:v>5.2066462561286748</c:v>
                </c:pt>
                <c:pt idx="10">
                  <c:v>5.809303607305349</c:v>
                </c:pt>
                <c:pt idx="11">
                  <c:v>5.9714628617281651</c:v>
                </c:pt>
                <c:pt idx="12">
                  <c:v>5.7665989737797219</c:v>
                </c:pt>
                <c:pt idx="13">
                  <c:v>6.1679304787918623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C1-49D8-AE49-7EFA9D397D01}"/>
            </c:ext>
          </c:extLst>
        </c:ser>
        <c:ser>
          <c:idx val="3"/>
          <c:order val="2"/>
          <c:tx>
            <c:strRef>
              <c:f>'Raw Data from AESO'!$F$6</c:f>
              <c:strCache>
                <c:ptCount val="1"/>
                <c:pt idx="0">
                  <c:v>Energy charge ($/MWh)</c:v>
                </c:pt>
              </c:strCache>
            </c:strRef>
          </c:tx>
          <c:spPr>
            <a:ln w="25400" cap="rnd" cmpd="sng" algn="ctr">
              <a:solidFill>
                <a:srgbClr val="999999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cat>
            <c:numRef>
              <c:f>'Raw Data from AESO'!$C$7:$C$20</c:f>
              <c:numCache>
                <c:formatCode>General</c:formatCode>
                <c:ptCount val="14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f>'Raw Data from AESO'!$F$7:$F$20</c:f>
              <c:numCache>
                <c:formatCode>#,##0.00</c:formatCode>
                <c:ptCount val="14"/>
                <c:pt idx="0">
                  <c:v>1.67</c:v>
                </c:pt>
                <c:pt idx="1">
                  <c:v>1.67</c:v>
                </c:pt>
                <c:pt idx="2">
                  <c:v>0.94000000000000006</c:v>
                </c:pt>
                <c:pt idx="3">
                  <c:v>0.94000000000000006</c:v>
                </c:pt>
                <c:pt idx="4">
                  <c:v>1.1000000000000001</c:v>
                </c:pt>
                <c:pt idx="5">
                  <c:v>1.66</c:v>
                </c:pt>
                <c:pt idx="6">
                  <c:v>1.66</c:v>
                </c:pt>
                <c:pt idx="7">
                  <c:v>2.38</c:v>
                </c:pt>
                <c:pt idx="8">
                  <c:v>1.69</c:v>
                </c:pt>
                <c:pt idx="9">
                  <c:v>1.85</c:v>
                </c:pt>
                <c:pt idx="10">
                  <c:v>1.98</c:v>
                </c:pt>
                <c:pt idx="11">
                  <c:v>2.12</c:v>
                </c:pt>
                <c:pt idx="12">
                  <c:v>2.04</c:v>
                </c:pt>
                <c:pt idx="13">
                  <c:v>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C1-49D8-AE49-7EFA9D397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0808336"/>
        <c:axId val="2114559488"/>
      </c:lineChart>
      <c:catAx>
        <c:axId val="211080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114559488"/>
        <c:crosses val="autoZero"/>
        <c:auto val="1"/>
        <c:lblAlgn val="ctr"/>
        <c:lblOffset val="100"/>
        <c:noMultiLvlLbl val="0"/>
      </c:catAx>
      <c:valAx>
        <c:axId val="211455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+mn-cs"/>
                  </a:defRPr>
                </a:pPr>
                <a:r>
                  <a:rPr lang="en-GB"/>
                  <a:t>$/MWh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2110808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100">
          <a:latin typeface="Arial" panose="020B0604020202020204" pitchFamily="34" charset="0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D803E30-809C-4CC4-84F7-E744D45001C4}">
  <sheetPr>
    <tabColor theme="4" tint="-0.249977111117893"/>
  </sheetPr>
  <sheetViews>
    <sheetView zoomScale="6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0F6440E-F95A-4991-A4DF-6FE5F787FBA9}">
  <sheetPr>
    <tabColor theme="4" tint="-0.249977111117893"/>
  </sheetPr>
  <sheetViews>
    <sheetView zoomScale="6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996" cy="62834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31202C-BD92-4740-B13F-2E5CA63E8BB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6996" cy="62834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334404-CAA9-48D3-8E17-9CC71639DDA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87C71-2C9F-4848-9718-1ECFACF0E190}">
  <sheetPr>
    <tabColor theme="4" tint="0.79998168889431442"/>
  </sheetPr>
  <dimension ref="A1:AC39"/>
  <sheetViews>
    <sheetView showGridLines="0" tabSelected="1" zoomScale="115" zoomScaleNormal="115" workbookViewId="0"/>
  </sheetViews>
  <sheetFormatPr defaultColWidth="0" defaultRowHeight="12.5" zeroHeight="1" x14ac:dyDescent="0.25"/>
  <cols>
    <col min="1" max="2" width="14.7265625" style="1" customWidth="1"/>
    <col min="3" max="3" width="12" style="1" bestFit="1" customWidth="1"/>
    <col min="4" max="6" width="17.1796875" style="1" customWidth="1"/>
    <col min="7" max="15" width="8.7265625" style="1" customWidth="1"/>
    <col min="16" max="16" width="10.08984375" style="1" customWidth="1"/>
    <col min="17" max="29" width="8.7265625" style="1" customWidth="1"/>
    <col min="30" max="16384" width="8.7265625" style="1" hidden="1"/>
  </cols>
  <sheetData>
    <row r="1" spans="2:8" x14ac:dyDescent="0.25"/>
    <row r="2" spans="2:8" ht="20" x14ac:dyDescent="0.4">
      <c r="B2" s="3" t="s">
        <v>12</v>
      </c>
    </row>
    <row r="3" spans="2:8" x14ac:dyDescent="0.25"/>
    <row r="4" spans="2:8" ht="15.5" x14ac:dyDescent="0.35">
      <c r="B4" s="5"/>
      <c r="C4" s="4"/>
      <c r="D4" s="4"/>
      <c r="E4" s="4"/>
      <c r="F4" s="4"/>
      <c r="G4" s="6"/>
      <c r="H4" s="6"/>
    </row>
    <row r="5" spans="2:8" x14ac:dyDescent="0.25"/>
    <row r="6" spans="2:8" ht="13" x14ac:dyDescent="0.3">
      <c r="D6" s="10" t="s">
        <v>6</v>
      </c>
      <c r="E6" s="10" t="s">
        <v>6</v>
      </c>
      <c r="F6" s="10" t="s">
        <v>7</v>
      </c>
    </row>
    <row r="7" spans="2:8" ht="26" x14ac:dyDescent="0.3">
      <c r="C7" s="11" t="str">
        <f>'Raw Data from AESO'!C6</f>
        <v>Year</v>
      </c>
      <c r="D7" s="7" t="s">
        <v>9</v>
      </c>
      <c r="E7" s="7" t="s">
        <v>11</v>
      </c>
      <c r="F7" s="7" t="s">
        <v>10</v>
      </c>
    </row>
    <row r="8" spans="2:8" x14ac:dyDescent="0.25">
      <c r="C8" s="9">
        <f>'Raw Data from AESO'!C7</f>
        <v>2006</v>
      </c>
      <c r="D8" s="14">
        <f>'Raw Data from AESO'!I7/1000</f>
        <v>86.316587116000008</v>
      </c>
      <c r="E8" s="12">
        <f>'Raw Data from AESO'!J7/1000</f>
        <v>108.80612000000053</v>
      </c>
      <c r="F8" s="13">
        <f>'Raw Data from AESO'!K7/1000000</f>
        <v>6.0199999999999997E-2</v>
      </c>
    </row>
    <row r="9" spans="2:8" x14ac:dyDescent="0.25">
      <c r="C9" s="9">
        <f>'Raw Data from AESO'!C8</f>
        <v>2007</v>
      </c>
      <c r="D9" s="14">
        <f>'Raw Data from AESO'!I8/1000</f>
        <v>86.654973803999994</v>
      </c>
      <c r="E9" s="12">
        <f>'Raw Data from AESO'!J8/1000</f>
        <v>112.00491000000045</v>
      </c>
      <c r="F9" s="13">
        <f>'Raw Data from AESO'!K8/1000000</f>
        <v>7.2999999999999995E-2</v>
      </c>
    </row>
    <row r="10" spans="2:8" x14ac:dyDescent="0.25">
      <c r="C10" s="9">
        <f>'Raw Data from AESO'!C9</f>
        <v>2008</v>
      </c>
      <c r="D10" s="14">
        <f>'Raw Data from AESO'!I9/1000</f>
        <v>87.071003288800014</v>
      </c>
      <c r="E10" s="12">
        <f>'Raw Data from AESO'!J9/1000</f>
        <v>113.25947000000066</v>
      </c>
      <c r="F10" s="13">
        <f>'Raw Data from AESO'!K9/1000000</f>
        <v>0.15709000000000001</v>
      </c>
    </row>
    <row r="11" spans="2:8" x14ac:dyDescent="0.25">
      <c r="C11" s="9">
        <f>'Raw Data from AESO'!C10</f>
        <v>2009</v>
      </c>
      <c r="D11" s="14">
        <f>'Raw Data from AESO'!I10/1000</f>
        <v>85.903780067999989</v>
      </c>
      <c r="E11" s="12">
        <f>'Raw Data from AESO'!J10/1000</f>
        <v>115.99834000000081</v>
      </c>
      <c r="F11" s="13">
        <f>'Raw Data from AESO'!K10/1000000</f>
        <v>0.25638</v>
      </c>
    </row>
    <row r="12" spans="2:8" x14ac:dyDescent="0.25">
      <c r="C12" s="9">
        <f>'Raw Data from AESO'!C11</f>
        <v>2010</v>
      </c>
      <c r="D12" s="14">
        <f>'Raw Data from AESO'!I11/1000</f>
        <v>86.552334024000004</v>
      </c>
      <c r="E12" s="12">
        <f>'Raw Data from AESO'!J11/1000</f>
        <v>119.57113000000085</v>
      </c>
      <c r="F12" s="13">
        <f>'Raw Data from AESO'!K11/1000000</f>
        <v>0.49437999999999999</v>
      </c>
    </row>
    <row r="13" spans="2:8" x14ac:dyDescent="0.25">
      <c r="C13" s="9">
        <f>'Raw Data from AESO'!C12</f>
        <v>2011</v>
      </c>
      <c r="D13" s="14">
        <f>'Raw Data from AESO'!I12/1000</f>
        <v>88.374910742000012</v>
      </c>
      <c r="E13" s="12">
        <f>'Raw Data from AESO'!J12/1000</f>
        <v>123.80039000000019</v>
      </c>
      <c r="F13" s="13">
        <f>'Raw Data from AESO'!K12/1000000</f>
        <v>0.55528</v>
      </c>
    </row>
    <row r="14" spans="2:8" x14ac:dyDescent="0.25">
      <c r="C14" s="9">
        <f>'Raw Data from AESO'!C13</f>
        <v>2012</v>
      </c>
      <c r="D14" s="14">
        <f>'Raw Data from AESO'!I13/1000</f>
        <v>88.765817084399998</v>
      </c>
      <c r="E14" s="12">
        <f>'Raw Data from AESO'!J13/1000</f>
        <v>126.13574000000045</v>
      </c>
      <c r="F14" s="13">
        <f>'Raw Data from AESO'!K13/1000000</f>
        <v>0.87068000000000001</v>
      </c>
    </row>
    <row r="15" spans="2:8" x14ac:dyDescent="0.25">
      <c r="C15" s="9">
        <f>'Raw Data from AESO'!C14</f>
        <v>2013</v>
      </c>
      <c r="D15" s="14">
        <f>'Raw Data from AESO'!I14/1000</f>
        <v>91.255868545599995</v>
      </c>
      <c r="E15" s="12">
        <f>'Raw Data from AESO'!J14/1000</f>
        <v>130.92711000000065</v>
      </c>
      <c r="F15" s="13">
        <f>'Raw Data from AESO'!K14/1000000</f>
        <v>1.9093800000000001</v>
      </c>
    </row>
    <row r="16" spans="2:8" x14ac:dyDescent="0.25">
      <c r="C16" s="9">
        <f>'Raw Data from AESO'!C15</f>
        <v>2014</v>
      </c>
      <c r="D16" s="14">
        <f>'Raw Data from AESO'!I15/1000</f>
        <v>94.087319101600031</v>
      </c>
      <c r="E16" s="12">
        <f>'Raw Data from AESO'!J15/1000</f>
        <v>136.29388000000054</v>
      </c>
      <c r="F16" s="13">
        <f>'Raw Data from AESO'!K15/1000000</f>
        <v>2.0263800000000001</v>
      </c>
    </row>
    <row r="17" spans="2:6" x14ac:dyDescent="0.25">
      <c r="C17" s="9">
        <f>'Raw Data from AESO'!C16</f>
        <v>2015</v>
      </c>
      <c r="D17" s="14">
        <f>'Raw Data from AESO'!I16/1000</f>
        <v>94.082826757600003</v>
      </c>
      <c r="E17" s="12">
        <f>'Raw Data from AESO'!J16/1000</f>
        <v>141.94466000000108</v>
      </c>
      <c r="F17" s="13">
        <f>'Raw Data from AESO'!K16/1000000</f>
        <v>7.0343799999999996</v>
      </c>
    </row>
    <row r="18" spans="2:6" x14ac:dyDescent="0.25">
      <c r="C18" s="9">
        <f>'Raw Data from AESO'!C17</f>
        <v>2016</v>
      </c>
      <c r="D18" s="14">
        <f>'Raw Data from AESO'!I17/1000</f>
        <v>92.39400582719999</v>
      </c>
      <c r="E18" s="12">
        <f>'Raw Data from AESO'!J17/1000</f>
        <v>145.75850000000156</v>
      </c>
      <c r="F18" s="13">
        <f>'Raw Data from AESO'!K17/1000000</f>
        <v>10.60238</v>
      </c>
    </row>
    <row r="19" spans="2:6" x14ac:dyDescent="0.25">
      <c r="C19" s="9">
        <f>'Raw Data from AESO'!C18</f>
        <v>2017</v>
      </c>
      <c r="D19" s="14">
        <f>'Raw Data from AESO'!I18/1000</f>
        <v>94.839316089199997</v>
      </c>
      <c r="E19" s="12">
        <f>'Raw Data from AESO'!J18/1000</f>
        <v>151.5261300000013</v>
      </c>
      <c r="F19" s="13">
        <f>'Raw Data from AESO'!K18/1000000</f>
        <v>11.011380000000001</v>
      </c>
    </row>
    <row r="20" spans="2:6" x14ac:dyDescent="0.25">
      <c r="C20" s="9">
        <f>'Raw Data from AESO'!C19</f>
        <v>2018</v>
      </c>
      <c r="D20" s="14">
        <f>'Raw Data from AESO'!I19/1000</f>
        <v>96.044422736600012</v>
      </c>
      <c r="E20" s="12">
        <f>'Raw Data from AESO'!J19/1000</f>
        <v>154.21386000000135</v>
      </c>
      <c r="F20" s="13">
        <f>'Raw Data from AESO'!K19/1000000</f>
        <v>11.381732</v>
      </c>
    </row>
    <row r="21" spans="2:6" x14ac:dyDescent="0.25">
      <c r="C21" s="9">
        <f>'Raw Data from AESO'!C20</f>
        <v>2019</v>
      </c>
      <c r="D21" s="14">
        <f>'Raw Data from AESO'!I20/1000</f>
        <v>93.454892148800013</v>
      </c>
      <c r="E21" s="12">
        <f>'Raw Data from AESO'!J20/1000</f>
        <v>155.96907000000138</v>
      </c>
      <c r="F21" s="13">
        <f>'Raw Data from AESO'!K20/1000000</f>
        <v>12.848732</v>
      </c>
    </row>
    <row r="22" spans="2:6" x14ac:dyDescent="0.25"/>
    <row r="23" spans="2:6" x14ac:dyDescent="0.25"/>
    <row r="24" spans="2:6" ht="15.5" x14ac:dyDescent="0.35">
      <c r="B24" s="5"/>
      <c r="C24" s="5"/>
      <c r="D24" s="5"/>
      <c r="E24" s="5"/>
      <c r="F24" s="5"/>
    </row>
    <row r="25" spans="2:6" x14ac:dyDescent="0.25"/>
    <row r="26" spans="2:6" x14ac:dyDescent="0.25"/>
    <row r="27" spans="2:6" x14ac:dyDescent="0.25"/>
    <row r="28" spans="2:6" x14ac:dyDescent="0.25"/>
    <row r="29" spans="2:6" x14ac:dyDescent="0.25"/>
    <row r="30" spans="2:6" x14ac:dyDescent="0.25"/>
    <row r="31" spans="2:6" x14ac:dyDescent="0.25"/>
    <row r="32" spans="2: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AF6EF-A8E3-4EF2-801C-F7DE0E3C72A5}">
  <sheetPr>
    <tabColor theme="5" tint="0.79998168889431442"/>
  </sheetPr>
  <dimension ref="A1:AA27"/>
  <sheetViews>
    <sheetView showGridLines="0" zoomScale="85" zoomScaleNormal="85" workbookViewId="0">
      <selection activeCell="B6" sqref="B6"/>
    </sheetView>
  </sheetViews>
  <sheetFormatPr defaultColWidth="0" defaultRowHeight="12.5" zeroHeight="1" x14ac:dyDescent="0.25"/>
  <cols>
    <col min="1" max="3" width="8.7265625" style="1" customWidth="1"/>
    <col min="4" max="7" width="17.81640625" style="1" customWidth="1"/>
    <col min="8" max="8" width="10.54296875" style="1" customWidth="1"/>
    <col min="9" max="11" width="17.81640625" style="1" customWidth="1"/>
    <col min="12" max="27" width="8.7265625" style="1" customWidth="1"/>
    <col min="28" max="16384" width="8.7265625" style="1" hidden="1"/>
  </cols>
  <sheetData>
    <row r="1" spans="2:13" x14ac:dyDescent="0.25"/>
    <row r="2" spans="2:13" ht="20" x14ac:dyDescent="0.4">
      <c r="B2" s="3" t="s">
        <v>8</v>
      </c>
    </row>
    <row r="3" spans="2:13" ht="13" x14ac:dyDescent="0.3">
      <c r="B3" s="2"/>
    </row>
    <row r="4" spans="2:13" ht="15.5" x14ac:dyDescent="0.35">
      <c r="B4" s="5"/>
      <c r="C4" s="4"/>
      <c r="D4" s="4"/>
      <c r="E4" s="4"/>
      <c r="F4" s="4"/>
      <c r="G4" s="4"/>
      <c r="H4" s="4"/>
      <c r="I4" s="4"/>
      <c r="J4" s="4"/>
      <c r="K4" s="4"/>
      <c r="L4" s="6"/>
      <c r="M4" s="6"/>
    </row>
    <row r="5" spans="2:13" ht="13" x14ac:dyDescent="0.3">
      <c r="B5" s="10" t="s">
        <v>14</v>
      </c>
    </row>
    <row r="6" spans="2:13" ht="26" x14ac:dyDescent="0.3">
      <c r="B6" s="7"/>
      <c r="C6" s="7" t="s">
        <v>0</v>
      </c>
      <c r="D6" s="8" t="s">
        <v>1</v>
      </c>
      <c r="E6" s="8" t="s">
        <v>2</v>
      </c>
      <c r="F6" s="8" t="s">
        <v>3</v>
      </c>
      <c r="G6" s="7"/>
      <c r="H6" s="7" t="s">
        <v>0</v>
      </c>
      <c r="I6" s="8" t="s">
        <v>4</v>
      </c>
      <c r="J6" s="8" t="s">
        <v>5</v>
      </c>
      <c r="K6" s="8" t="s">
        <v>13</v>
      </c>
    </row>
    <row r="7" spans="2:13" x14ac:dyDescent="0.25">
      <c r="C7" s="9">
        <v>2006</v>
      </c>
      <c r="D7" s="16">
        <v>1.994814206665964</v>
      </c>
      <c r="E7" s="16">
        <v>1.1277778758644448</v>
      </c>
      <c r="F7" s="16">
        <v>1.67</v>
      </c>
      <c r="H7" s="9">
        <v>2006</v>
      </c>
      <c r="I7" s="15">
        <v>86316.58711600001</v>
      </c>
      <c r="J7" s="15">
        <v>108806.12000000053</v>
      </c>
      <c r="K7" s="15">
        <v>60200</v>
      </c>
    </row>
    <row r="8" spans="2:13" x14ac:dyDescent="0.25">
      <c r="C8" s="9">
        <v>2007</v>
      </c>
      <c r="D8" s="16">
        <v>1.9811953830274527</v>
      </c>
      <c r="E8" s="16">
        <v>1.1485051000049193</v>
      </c>
      <c r="F8" s="16">
        <v>1.67</v>
      </c>
      <c r="H8" s="9">
        <v>2007</v>
      </c>
      <c r="I8" s="15">
        <v>86654.973803999994</v>
      </c>
      <c r="J8" s="15">
        <v>112004.91000000045</v>
      </c>
      <c r="K8" s="15">
        <v>73000</v>
      </c>
    </row>
    <row r="9" spans="2:13" x14ac:dyDescent="0.25">
      <c r="C9" s="9">
        <v>2008</v>
      </c>
      <c r="D9" s="16">
        <v>3.1216476056474551</v>
      </c>
      <c r="E9" s="16">
        <v>1.2039759968903339</v>
      </c>
      <c r="F9" s="16">
        <v>0.94000000000000006</v>
      </c>
      <c r="H9" s="9">
        <v>2008</v>
      </c>
      <c r="I9" s="15">
        <v>87071.003288800013</v>
      </c>
      <c r="J9" s="15">
        <v>113259.47000000066</v>
      </c>
      <c r="K9" s="15">
        <v>157090</v>
      </c>
    </row>
    <row r="10" spans="2:13" x14ac:dyDescent="0.25">
      <c r="C10" s="9">
        <v>2009</v>
      </c>
      <c r="D10" s="16">
        <v>3.1583669923245377</v>
      </c>
      <c r="E10" s="16">
        <v>1.2645472720249562</v>
      </c>
      <c r="F10" s="16">
        <v>0.94000000000000006</v>
      </c>
      <c r="H10" s="9">
        <v>2009</v>
      </c>
      <c r="I10" s="15">
        <v>85903.780067999993</v>
      </c>
      <c r="J10" s="15">
        <v>115998.34000000081</v>
      </c>
      <c r="K10" s="15">
        <v>256380</v>
      </c>
    </row>
    <row r="11" spans="2:13" x14ac:dyDescent="0.25">
      <c r="C11" s="9">
        <v>2010</v>
      </c>
      <c r="D11" s="16">
        <v>3.5875152696336663</v>
      </c>
      <c r="E11" s="16">
        <v>1.451925794124914</v>
      </c>
      <c r="F11" s="16">
        <v>1.1000000000000001</v>
      </c>
      <c r="H11" s="9">
        <v>2010</v>
      </c>
      <c r="I11" s="15">
        <v>86552.334024000011</v>
      </c>
      <c r="J11" s="15">
        <v>119571.13000000085</v>
      </c>
      <c r="K11" s="15">
        <v>494380</v>
      </c>
    </row>
    <row r="12" spans="2:13" x14ac:dyDescent="0.25">
      <c r="C12" s="9">
        <v>2011</v>
      </c>
      <c r="D12" s="16">
        <v>5.3017702173831038</v>
      </c>
      <c r="E12" s="16">
        <v>2.1790076494636077</v>
      </c>
      <c r="F12" s="16">
        <v>1.66</v>
      </c>
      <c r="H12" s="9">
        <v>2011</v>
      </c>
      <c r="I12" s="15">
        <v>88374.910742000007</v>
      </c>
      <c r="J12" s="15">
        <v>123800.39000000019</v>
      </c>
      <c r="K12" s="15">
        <v>555280</v>
      </c>
    </row>
    <row r="13" spans="2:13" x14ac:dyDescent="0.25">
      <c r="C13" s="9">
        <v>2012</v>
      </c>
      <c r="D13" s="16">
        <v>5.2745353132997073</v>
      </c>
      <c r="E13" s="16">
        <v>2.1989808013288052</v>
      </c>
      <c r="F13" s="16">
        <v>1.66</v>
      </c>
      <c r="H13" s="9">
        <v>2012</v>
      </c>
      <c r="I13" s="15">
        <v>88765.817084399998</v>
      </c>
      <c r="J13" s="15">
        <v>126135.74000000046</v>
      </c>
      <c r="K13" s="15">
        <v>870680</v>
      </c>
    </row>
    <row r="14" spans="2:13" x14ac:dyDescent="0.25">
      <c r="C14" s="9">
        <v>2013</v>
      </c>
      <c r="D14" s="16">
        <v>8.057363624088719</v>
      </c>
      <c r="E14" s="16">
        <v>2.854998868741129</v>
      </c>
      <c r="F14" s="16">
        <v>2.38</v>
      </c>
      <c r="H14" s="9">
        <v>2013</v>
      </c>
      <c r="I14" s="15">
        <v>91255.868545599995</v>
      </c>
      <c r="J14" s="15">
        <v>130927.11000000064</v>
      </c>
      <c r="K14" s="15">
        <v>1909380</v>
      </c>
    </row>
    <row r="15" spans="2:13" x14ac:dyDescent="0.25">
      <c r="C15" s="9">
        <v>2014</v>
      </c>
      <c r="D15" s="16">
        <v>12.415005341153819</v>
      </c>
      <c r="E15" s="16">
        <v>5.0351264273523944</v>
      </c>
      <c r="F15" s="16">
        <v>1.69</v>
      </c>
      <c r="H15" s="9">
        <v>2014</v>
      </c>
      <c r="I15" s="15">
        <v>94087.319101600035</v>
      </c>
      <c r="J15" s="15">
        <v>136293.88000000053</v>
      </c>
      <c r="K15" s="15">
        <v>2026380</v>
      </c>
    </row>
    <row r="16" spans="2:13" x14ac:dyDescent="0.25">
      <c r="C16" s="9">
        <v>2015</v>
      </c>
      <c r="D16" s="16">
        <v>14.852859018567097</v>
      </c>
      <c r="E16" s="16">
        <v>5.2066462561286748</v>
      </c>
      <c r="F16" s="16">
        <v>1.85</v>
      </c>
      <c r="H16" s="9">
        <v>2015</v>
      </c>
      <c r="I16" s="15">
        <v>94082.826757600007</v>
      </c>
      <c r="J16" s="15">
        <v>141944.66000000108</v>
      </c>
      <c r="K16" s="15">
        <v>7034380</v>
      </c>
    </row>
    <row r="17" spans="2:11" x14ac:dyDescent="0.25">
      <c r="C17" s="9">
        <v>2016</v>
      </c>
      <c r="D17" s="16">
        <v>16.060300234476092</v>
      </c>
      <c r="E17" s="16">
        <v>5.809303607305349</v>
      </c>
      <c r="F17" s="16">
        <v>1.98</v>
      </c>
      <c r="H17" s="9">
        <v>2016</v>
      </c>
      <c r="I17" s="15">
        <v>92394.005827199988</v>
      </c>
      <c r="J17" s="15">
        <v>145758.50000000157</v>
      </c>
      <c r="K17" s="15">
        <v>10602380</v>
      </c>
    </row>
    <row r="18" spans="2:11" x14ac:dyDescent="0.25">
      <c r="C18" s="9">
        <v>2017</v>
      </c>
      <c r="D18" s="16">
        <v>16.862225469430498</v>
      </c>
      <c r="E18" s="16">
        <v>5.9714628617281651</v>
      </c>
      <c r="F18" s="16">
        <v>2.12</v>
      </c>
      <c r="H18" s="9">
        <v>2017</v>
      </c>
      <c r="I18" s="15">
        <v>94839.316089200001</v>
      </c>
      <c r="J18" s="15">
        <v>151526.13000000131</v>
      </c>
      <c r="K18" s="15">
        <v>11011380</v>
      </c>
    </row>
    <row r="19" spans="2:11" x14ac:dyDescent="0.25">
      <c r="C19" s="9">
        <v>2018</v>
      </c>
      <c r="D19" s="16">
        <v>16.023706532407164</v>
      </c>
      <c r="E19" s="16">
        <v>5.7665989737797219</v>
      </c>
      <c r="F19" s="16">
        <v>2.04</v>
      </c>
      <c r="H19" s="9">
        <v>2018</v>
      </c>
      <c r="I19" s="15">
        <v>96044.422736600012</v>
      </c>
      <c r="J19" s="15">
        <v>154213.86000000135</v>
      </c>
      <c r="K19" s="15">
        <v>11381732</v>
      </c>
    </row>
    <row r="20" spans="2:11" x14ac:dyDescent="0.25">
      <c r="C20" s="9">
        <v>2019</v>
      </c>
      <c r="D20" s="16">
        <v>16.48754244294603</v>
      </c>
      <c r="E20" s="16">
        <v>6.1679304787918623</v>
      </c>
      <c r="F20" s="16">
        <v>2.13</v>
      </c>
      <c r="H20" s="9">
        <v>2019</v>
      </c>
      <c r="I20" s="15">
        <v>93454.89214880002</v>
      </c>
      <c r="J20" s="15">
        <v>155969.07000000137</v>
      </c>
      <c r="K20" s="15">
        <v>12848732</v>
      </c>
    </row>
    <row r="21" spans="2:11" x14ac:dyDescent="0.25"/>
    <row r="22" spans="2:11" ht="15.5" x14ac:dyDescent="0.35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2:11" x14ac:dyDescent="0.25"/>
    <row r="24" spans="2:11" x14ac:dyDescent="0.25"/>
    <row r="25" spans="2:11" x14ac:dyDescent="0.25"/>
    <row r="26" spans="2:11" x14ac:dyDescent="0.25"/>
    <row r="27" spans="2:1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Collabware CLM Item Unique ID</Name>
    <Synchronization>Synchronous</Synchronization>
    <Type>1</Type>
    <SequenceNumber>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10002</Type>
    <SequenceNumber>10500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10004</Type>
    <SequenceNumber>10501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Unique ID</Name>
    <Synchronization>Synchronous</Synchronization>
    <Type>10006</Type>
    <SequenceNumber>10502</SequenceNumber>
    <Url/>
    <Assembly>Collabware.SharePoint.RecordsManagement, Version=1.0.0.0, Culture=neutral, PublicKeyToken=801662d3f2b71412</Assembly>
    <Class>Collabware.SharePoint.RecordsManagement.ItemUniqueIdContentTypeReceiver</Class>
    <Data/>
    <Filter/>
  </Receiver>
  <Receiver>
    <Name>Collabware CLM Item Processing</Name>
    <Synchronization>Synchronous</Synchronization>
    <Type>10001</Type>
    <SequenceNumber>12000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10002</Type>
    <SequenceNumber>12001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Asynchronous</Synchronization>
    <Type>10004</Type>
    <SequenceNumber>12002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Processing</Name>
    <Synchronization>Synchronous</Synchronization>
    <Type>3</Type>
    <SequenceNumber>10003</SequenceNumber>
    <Url/>
    <Assembly>Collabware.SharePoint.RecordsManagement, Version=1.0.0.0, Culture=neutral, PublicKeyToken=801662d3f2b71412</Assembly>
    <Class>Collabware.SharePoint.RecordsManagement.ItemProcessingContentTypeReceiver</Class>
    <Data/>
    <Filter/>
  </Receiver>
  <Receiver>
    <Name>Collabware CLM Item Audit</Name>
    <Synchronization>Asynchronous</Synchronization>
    <Type>10001</Type>
    <SequenceNumber>11000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10002</Type>
    <SequenceNumber>11001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10005</Type>
    <SequenceNumber>11002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10006</Type>
    <SequenceNumber>11003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Asynchronous</Synchronization>
    <Type>10004</Type>
    <SequenceNumber>11004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Audit</Name>
    <Synchronization>Synchronous</Synchronization>
    <Type>3</Type>
    <SequenceNumber>11005</SequenceNumber>
    <Url/>
    <Assembly>Collabware.SharePoint.RecordsManagement, Version=1.0.0.0, Culture=neutral, PublicKeyToken=801662d3f2b71412</Assembly>
    <Class>Collabware.SharePoint.RecordsManagement.ItemAuditContentTypeReceiver</Class>
    <Data/>
    <Filter/>
  </Receiver>
  <Receiver>
    <Name>Collabware CLM Item Security</Name>
    <Synchronization>Asynchronous</Synchronization>
    <Type>10002</Type>
    <SequenceNumber>13000</SequenceNumber>
    <Url/>
    <Assembly>Collabware.SharePoint.RecordsManagement, Version=1.0.0.0, Culture=neutral, PublicKeyToken=801662d3f2b71412</Assembly>
    <Class>Collabware.SharePoint.RecordsManagement.ItemSecurityContentTypeReceiver</Class>
    <Data/>
    <Filter/>
  </Receiver>
  <Receiver>
    <Name/>
    <Synchronization>Synchronous</Synchronization>
    <Type>10001</Type>
    <SequenceNumber>1</SequenceNumber>
    <Url/>
    <Assembly>Collabware.SharePoint.RecordsManagement, Version=1.0.0.0, Culture=neutral, PublicKeyToken=801662d3f2b71412</Assembly>
    <Class>Collabware.SharePoint.RecordsManagement.BeforeVerifyItemAddedReceiver</Class>
    <Data/>
    <Filter/>
  </Receiver>
  <Receiver>
    <Name/>
    <Synchronization>Synchronous</Synchronization>
    <Type>10001</Type>
    <SequenceNumber>9000</SequenceNumber>
    <Url/>
    <Assembly>Collabware.SharePoint.RecordsManagement, Version=1.0.0.0, Culture=neutral, PublicKeyToken=801662d3f2b71412</Assembly>
    <Class>Collabware.SharePoint.RecordsManagement.VerifyItemAddedReceiver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93371fdb-7bec-4d52-adeb-1166efac0023" ContentTypeId="0x010100BC84ACA119491D43B8AEA0C41A758E3B0B06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ariff Document" ma:contentTypeID="0x010100BC84ACA119491D43B8AEA0C41A758E3B0B0600B71823FBBAAF324C862125ECD85A823C" ma:contentTypeVersion="59" ma:contentTypeDescription="" ma:contentTypeScope="" ma:versionID="0666845f98739f745cbf642c9ce73a4c">
  <xsd:schema xmlns:xsd="http://www.w3.org/2001/XMLSchema" xmlns:xs="http://www.w3.org/2001/XMLSchema" xmlns:p="http://schemas.microsoft.com/office/2006/metadata/properties" xmlns:ns2="bfc2574c-8110-4e43-9784-1ee86de75c6c" xmlns:ns4="650fffc6-a86a-4844-afad-966e4497fd3d" xmlns:ns5="3874a12c-cb96-46c0-a01b-e4d7e8d40966" targetNamespace="http://schemas.microsoft.com/office/2006/metadata/properties" ma:root="true" ma:fieldsID="e52f02ee89e1a906b315266b2f828704" ns2:_="" ns4:_="" ns5:_="">
    <xsd:import namespace="bfc2574c-8110-4e43-9784-1ee86de75c6c"/>
    <xsd:import namespace="650fffc6-a86a-4844-afad-966e4497fd3d"/>
    <xsd:import namespace="3874a12c-cb96-46c0-a01b-e4d7e8d40966"/>
    <xsd:element name="properties">
      <xsd:complexType>
        <xsd:sequence>
          <xsd:element name="documentManagement">
            <xsd:complexType>
              <xsd:all>
                <xsd:element ref="ns2:Activity_x0020_Complete_x0020_Date" minOccurs="0"/>
                <xsd:element ref="ns2:LARA_x0020_Status" minOccurs="0"/>
                <xsd:element ref="ns2:Filing_x0020_Date" minOccurs="0"/>
                <xsd:element ref="ns4:CWRMItemRecordState" minOccurs="0"/>
                <xsd:element ref="ns4:CWRMItemRecordCategory" minOccurs="0"/>
                <xsd:element ref="ns4:e94be97ffb024deb9c3d6d978a059d35" minOccurs="0"/>
                <xsd:element ref="ns2:TaxCatchAll" minOccurs="0"/>
                <xsd:element ref="ns2:TaxCatchAllLabel" minOccurs="0"/>
                <xsd:element ref="ns4:CWRMItemRecordStatus" minOccurs="0"/>
                <xsd:element ref="ns4:CWRMItemRecordDeclaredDate" minOccurs="0"/>
                <xsd:element ref="ns4:CWRMItemRecordVital" minOccurs="0"/>
                <xsd:element ref="ns4:CWRMItemRecordData" minOccurs="0"/>
                <xsd:element ref="ns2:fdc7710463144dc19a8992998d0907da" minOccurs="0"/>
                <xsd:element ref="ns2:_dlc_DocId" minOccurs="0"/>
                <xsd:element ref="ns2:_dlc_DocIdUrl" minOccurs="0"/>
                <xsd:element ref="ns2:_dlc_DocIdPersistId" minOccurs="0"/>
                <xsd:element ref="ns4:CWRMItemUniqueId" minOccurs="0"/>
                <xsd:element ref="ns2:o74c417c636446b2936ee46a3b1dd71d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c2574c-8110-4e43-9784-1ee86de75c6c" elementFormDefault="qualified">
    <xsd:import namespace="http://schemas.microsoft.com/office/2006/documentManagement/types"/>
    <xsd:import namespace="http://schemas.microsoft.com/office/infopath/2007/PartnerControls"/>
    <xsd:element name="Activity_x0020_Complete_x0020_Date" ma:index="2" nillable="true" ma:displayName="Activity Complete Date" ma:description="Example: 02/23/2020" ma:format="DateOnly" ma:internalName="Activity_x0020_Complete_x0020_Date">
      <xsd:simpleType>
        <xsd:restriction base="dms:DateTime"/>
      </xsd:simpleType>
    </xsd:element>
    <xsd:element name="LARA_x0020_Status" ma:index="5" nillable="true" ma:displayName="LARA Status" ma:default="Active" ma:format="Dropdown" ma:internalName="LARA_x0020_Status">
      <xsd:simpleType>
        <xsd:restriction base="dms:Choice">
          <xsd:enumeration value="Active"/>
          <xsd:enumeration value="Inactive"/>
        </xsd:restriction>
      </xsd:simpleType>
    </xsd:element>
    <xsd:element name="Filing_x0020_Date" ma:index="6" nillable="true" ma:displayName="AUC Registration Date" ma:format="DateOnly" ma:internalName="Filing_x0020_Date">
      <xsd:simpleType>
        <xsd:restriction base="dms:DateTime"/>
      </xsd:simpleType>
    </xsd:element>
    <xsd:element name="TaxCatchAll" ma:index="10" nillable="true" ma:displayName="Taxonomy Catch All Column" ma:hidden="true" ma:list="4eea8045-af52-47fb-8910-5a8a46b38f49" ma:internalName="TaxCatchAll" ma:showField="CatchAllData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4eea8045-af52-47fb-8910-5a8a46b38f49" ma:internalName="TaxCatchAllLabel" ma:readOnly="true" ma:showField="CatchAllDataLabel" ma:web="650fffc6-a86a-4844-afad-966e4497fd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c7710463144dc19a8992998d0907da" ma:index="18" nillable="true" ma:taxonomy="true" ma:internalName="fdc7710463144dc19a8992998d0907da" ma:taxonomyFieldName="Confidentiality_x0020_Classification" ma:displayName="Confidentiality Classification" ma:default="1271;#AESO Internal|fe2129cc-e616-4c1e-9a39-b6921e014562" ma:fieldId="{fdc77104-6314-4dc1-9a89-92998d0907da}" ma:sspId="93371fdb-7bec-4d52-adeb-1166efac0023" ma:termSetId="86da2f9e-e637-434c-a22c-d8de590d1e9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74c417c636446b2936ee46a3b1dd71d" ma:index="26" nillable="true" ma:taxonomy="true" ma:internalName="o74c417c636446b2936ee46a3b1dd71d" ma:taxonomyFieldName="LARA_x0020_Category0" ma:displayName="LARA Category" ma:default="" ma:fieldId="{874c417c-6364-46b2-936e-e46a3b1dd71d}" ma:sspId="93371fdb-7bec-4d52-adeb-1166efac0023" ma:termSetId="2637bfa7-984d-4f49-a627-0ad3095dbdc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fffc6-a86a-4844-afad-966e4497fd3d" elementFormDefault="qualified">
    <xsd:import namespace="http://schemas.microsoft.com/office/2006/documentManagement/types"/>
    <xsd:import namespace="http://schemas.microsoft.com/office/infopath/2007/PartnerControls"/>
    <xsd:element name="CWRMItemRecordState" ma:index="7" nillable="true" ma:displayName="Record State" ma:description="The current state of this item as it pertains to records management." ma:hidden="true" ma:internalName="CWRMItemRecordState" ma:readOnly="true">
      <xsd:simpleType>
        <xsd:restriction base="dms:Text"/>
      </xsd:simpleType>
    </xsd:element>
    <xsd:element name="CWRMItemRecordCategory" ma:index="8" nillable="true" ma:displayName="Record Category" ma:description="Identifies the current record category for the item." ma:hidden="true" ma:internalName="CWRMItemRecordCategory" ma:readOnly="true">
      <xsd:simpleType>
        <xsd:restriction base="dms:Text"/>
      </xsd:simpleType>
    </xsd:element>
    <xsd:element name="e94be97ffb024deb9c3d6d978a059d35" ma:index="9" nillable="true" ma:taxonomy="true" ma:internalName="CWRMItemRecordClassificationTaxHTField0" ma:taxonomyFieldName="CWRMItemRecordClassification" ma:displayName="Record Classification" ma:fieldId="{e94be97f-fb02-4deb-9c3d-6d978a059d35}" ma:sspId="93371fdb-7bec-4d52-adeb-1166efac0023" ma:termSetId="cdfcbdf3-8cad-4f84-bedc-a05c42b6c0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WRMItemRecordStatus" ma:index="13" nillable="true" ma:displayName="Record Status" ma:description="The current status of this item as it pertains to records management." ma:hidden="true" ma:internalName="CWRMItemRecordStatus" ma:readOnly="true">
      <xsd:simpleType>
        <xsd:restriction base="dms:Text"/>
      </xsd:simpleType>
    </xsd:element>
    <xsd:element name="CWRMItemRecordDeclaredDate" ma:index="14" nillable="true" ma:displayName="Record Declared Date" ma:description="The date and time that the item was declared a record." ma:hidden="true" ma:internalName="CWRMItemRecordDeclaredDate" ma:readOnly="true">
      <xsd:simpleType>
        <xsd:restriction base="dms:DateTime"/>
      </xsd:simpleType>
    </xsd:element>
    <xsd:element name="CWRMItemRecordVital" ma:index="15" nillable="true" ma:displayName="Record Vital" ma:description="Indicates if this item is considered vital to the organization." ma:hidden="true" ma:internalName="CWRMItemRecordVital" ma:readOnly="true">
      <xsd:simpleType>
        <xsd:restriction base="dms:Boolean"/>
      </xsd:simpleType>
    </xsd:element>
    <xsd:element name="CWRMItemRecordData" ma:index="16" nillable="true" ma:displayName="Record Data" ma:description="Contains system specific record data for the item." ma:hidden="true" ma:internalName="CWRMItemRecordData">
      <xsd:simpleType>
        <xsd:restriction base="dms:Note"/>
      </xsd:simpleType>
    </xsd:element>
    <xsd:element name="CWRMItemUniqueId" ma:index="25" nillable="true" ma:displayName="Content ID" ma:description="A universally unique identifier assigned to the item." ma:hidden="true" ma:internalName="CWRMItemUnique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4a12c-cb96-46c0-a01b-e4d7e8d40966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WRMItemRecordCategory xmlns="650fffc6-a86a-4844-afad-966e4497fd3d" xsi:nil="true"/>
    <CWRMItemUniqueId xmlns="650fffc6-a86a-4844-afad-966e4497fd3d">0000011IWJ</CWRMItemUniqueId>
    <LARA_x0020_Status xmlns="bfc2574c-8110-4e43-9784-1ee86de75c6c">Active</LARA_x0020_Status>
    <CWRMItemRecordState xmlns="650fffc6-a86a-4844-afad-966e4497fd3d" xsi:nil="true"/>
    <CWRMItemRecordDeclaredDate xmlns="650fffc6-a86a-4844-afad-966e4497fd3d" xsi:nil="true"/>
    <_dlc_DocId xmlns="bfc2574c-8110-4e43-9784-1ee86de75c6c">0000011IWJ</_dlc_DocId>
    <e94be97ffb024deb9c3d6d978a059d35 xmlns="650fffc6-a86a-4844-afad-966e4497fd3d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REG-00 - Tariff Development and Application Administration</TermName>
          <TermId xmlns="http://schemas.microsoft.com/office/infopath/2007/PartnerControls">a0f21eea-a95c-4984-bbc5-f702b4b89e29</TermId>
        </TermInfo>
      </Terms>
    </e94be97ffb024deb9c3d6d978a059d35>
    <TaxCatchAll xmlns="bfc2574c-8110-4e43-9784-1ee86de75c6c">
      <Value>1329</Value>
      <Value>1321</Value>
      <Value>1271</Value>
    </TaxCatchAll>
    <CWRMItemRecordVital xmlns="650fffc6-a86a-4844-afad-966e4497fd3d">false</CWRMItemRecordVital>
    <Filing_x0020_Date xmlns="bfc2574c-8110-4e43-9784-1ee86de75c6c" xsi:nil="true"/>
    <CWRMItemRecordStatus xmlns="650fffc6-a86a-4844-afad-966e4497fd3d" xsi:nil="true"/>
    <CWRMItemRecordData xmlns="650fffc6-a86a-4844-afad-966e4497fd3d">&lt;?xml version="1.0" encoding="utf-16"?&gt;&lt;RecordData xmlns:xsd="http://www.w3.org/2001/XMLSchema" xmlns:xsi="http://www.w3.org/2001/XMLSchema-instance" CurrentCategoryId="00000000-0000-0000-0000-000000000000" CurrentPolicyId="00000000-0000-0000-0000-000000000000" CurrentStageId="00000000-0000-0000-0000-000000000000" ExecuteStageImmediately="false" IsMovingPhysical="false" IsProcessing="false" OriginalCreatedDate="0001-01-01T00:00:00" OriginalModifiedDate="0001-01-01T00:00:00" ObsoleteDate="0001-01-01T00:00:00" ForceCrawl="false" DocumentSetSyncCount="0" IsPoliciesProcessed="true"&gt;&lt;LastProcessedStageId&gt;00000000-0000-0000-0000-000000000000&lt;/LastProcessedStageId&gt;&lt;LastProcessedDateValue xsi:type="xsd:dateTime"&gt;0001-01-01T00:00:00&lt;/LastProcessedDateValue&gt;&lt;SupersededInPlaceItems /&gt;&lt;AssociatedAggregates /&gt;&lt;/RecordData&gt;</CWRMItemRecordData>
    <o74c417c636446b2936ee46a3b1dd71d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Applications</TermName>
          <TermId xmlns="http://schemas.microsoft.com/office/infopath/2007/PartnerControls">c658717d-8430-44ce-8a58-d7dd4c19296a</TermId>
        </TermInfo>
      </Terms>
    </o74c417c636446b2936ee46a3b1dd71d>
    <Activity_x0020_Complete_x0020_Date xmlns="bfc2574c-8110-4e43-9784-1ee86de75c6c" xsi:nil="true"/>
    <_dlc_DocIdUrl xmlns="bfc2574c-8110-4e43-9784-1ee86de75c6c">
      <Url>https://share.aeso.ca/sites/records-law/LARA/_layouts/15/DocIdRedir.aspx?ID=0000011IWJ</Url>
      <Description>0000011IWJ</Description>
    </_dlc_DocIdUrl>
    <fdc7710463144dc19a8992998d0907da xmlns="bfc2574c-8110-4e43-9784-1ee86de75c6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AESO Internal</TermName>
          <TermId xmlns="http://schemas.microsoft.com/office/infopath/2007/PartnerControls">fe2129cc-e616-4c1e-9a39-b6921e014562</TermId>
        </TermInfo>
      </Terms>
    </fdc7710463144dc19a8992998d0907da>
  </documentManagement>
</p:properties>
</file>

<file path=customXml/itemProps1.xml><?xml version="1.0" encoding="utf-8"?>
<ds:datastoreItem xmlns:ds="http://schemas.openxmlformats.org/officeDocument/2006/customXml" ds:itemID="{5238A7B7-A92B-411B-A4AC-E8A0105B291E}"/>
</file>

<file path=customXml/itemProps2.xml><?xml version="1.0" encoding="utf-8"?>
<ds:datastoreItem xmlns:ds="http://schemas.openxmlformats.org/officeDocument/2006/customXml" ds:itemID="{FC5D0979-B034-475C-A40C-F525D75914EA}"/>
</file>

<file path=customXml/itemProps3.xml><?xml version="1.0" encoding="utf-8"?>
<ds:datastoreItem xmlns:ds="http://schemas.openxmlformats.org/officeDocument/2006/customXml" ds:itemID="{705805E6-783A-45B6-9CDA-2B8476142C78}"/>
</file>

<file path=customXml/itemProps4.xml><?xml version="1.0" encoding="utf-8"?>
<ds:datastoreItem xmlns:ds="http://schemas.openxmlformats.org/officeDocument/2006/customXml" ds:itemID="{54406921-7D20-4168-B3D4-A65292B75FCC}"/>
</file>

<file path=customXml/itemProps5.xml><?xml version="1.0" encoding="utf-8"?>
<ds:datastoreItem xmlns:ds="http://schemas.openxmlformats.org/officeDocument/2006/customXml" ds:itemID="{91774FA1-B3BC-470C-A246-B7D4818A24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Analysis</vt:lpstr>
      <vt:lpstr>Raw Data from AESO</vt:lpstr>
      <vt:lpstr>Figure 5a</vt:lpstr>
      <vt:lpstr>Figure 5b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2021-10-15T15:43:15Z</dcterms:created>
  <dcterms:modified xsi:type="dcterms:W3CDTF">2021-10-15T15:43:31Z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0x010100BC84ACA119491D43B8AEA0C41A758E3B0B0600B71823FBBAAF324C862125ECD85A823C</vt:lpwstr>
  </property>
  <property fmtid="{D5CDD505-2E9C-101B-9397-08002B2CF9AE}" pid="3" name="Confidentiality Classification">
    <vt:lpwstr>1271;#AESO Internal|fe2129cc-e616-4c1e-9a39-b6921e014562</vt:lpwstr>
  </property>
  <property fmtid="{D5CDD505-2E9C-101B-9397-08002B2CF9AE}" pid="4" name="_dlc_DocIdItemGuid">
    <vt:lpwstr>76afafa8-b4b9-467b-9699-59bed4aca234</vt:lpwstr>
  </property>
  <property fmtid="{D5CDD505-2E9C-101B-9397-08002B2CF9AE}" pid="5" name="{A44787D4-0540-4523-9961-78E4036D8C6D}">
    <vt:lpwstr>{C83F5388-5E5E-41FB-942A-17EA55D04997}</vt:lpwstr>
  </property>
  <property fmtid="{D5CDD505-2E9C-101B-9397-08002B2CF9AE}" pid="6" name="CWRMItemRecordClassification">
    <vt:lpwstr>1321;#REG-00 - Tariff Development and Application Administration|a0f21eea-a95c-4984-bbc5-f702b4b89e29</vt:lpwstr>
  </property>
  <property fmtid="{D5CDD505-2E9C-101B-9397-08002B2CF9AE}" pid="7" name="LARA Category0">
    <vt:lpwstr>1329;#Applications|c658717d-8430-44ce-8a58-d7dd4c19296a</vt:lpwstr>
  </property>
</Properties>
</file>