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27792" windowHeight="12072" tabRatio="725"/>
  </bookViews>
  <sheets>
    <sheet name="F-1 Summary" sheetId="1" r:id="rId1"/>
    <sheet name="F-2 Distribution" sheetId="2" r:id="rId2"/>
    <sheet name="F-3 Per POD" sheetId="3" r:id="rId3"/>
    <sheet name="F-4 Component" sheetId="4" r:id="rId4"/>
    <sheet name="F-5 Change" sheetId="5" r:id="rId5"/>
    <sheet name="F-6 Summary &gt;10%" sheetId="6" r:id="rId6"/>
    <sheet name="F-7 Abbreviations" sheetId="7" r:id="rId7"/>
  </sheets>
  <definedNames>
    <definedName name="_xlnm.Print_Area" localSheetId="0">'F-1 Summary'!$A$1:$F$86</definedName>
    <definedName name="_xlnm.Print_Area" localSheetId="1">'F-2 Distribution'!$A$1:$K$26</definedName>
    <definedName name="_xlnm.Print_Area" localSheetId="2">'F-3 Per POD'!$A$1:$P$577</definedName>
    <definedName name="_xlnm.Print_Area" localSheetId="3">'F-4 Component'!$A$1:$X$576</definedName>
    <definedName name="_xlnm.Print_Area" localSheetId="4">'F-5 Change'!$A$1:$X$576</definedName>
    <definedName name="_xlnm.Print_Area" localSheetId="5">'F-6 Summary &gt;10%'!$A$1:$O$51</definedName>
    <definedName name="_xlnm.Print_Area" localSheetId="6">'F-7 Abbreviations'!$A$1:$D$37</definedName>
    <definedName name="_xlnm.Print_Titles" localSheetId="0">'F-1 Summary'!$3:$5</definedName>
    <definedName name="_xlnm.Print_Titles" localSheetId="2">'F-3 Per POD'!$3:$6</definedName>
    <definedName name="_xlnm.Print_Titles" localSheetId="3">'F-4 Component'!$3:$5</definedName>
    <definedName name="_xlnm.Print_Titles" localSheetId="4">'F-5 Change'!$3:$5</definedName>
    <definedName name="_xlnm.Print_Titles" localSheetId="5">'F-6 Summary &gt;10%'!$3:$6</definedName>
  </definedNames>
  <calcPr calcId="145621"/>
  <pivotCaches>
    <pivotCache cacheId="0" r:id="rId8"/>
  </pivotCaches>
</workbook>
</file>

<file path=xl/calcChain.xml><?xml version="1.0" encoding="utf-8"?>
<calcChain xmlns="http://schemas.openxmlformats.org/spreadsheetml/2006/main">
  <c r="A1" i="6" l="1"/>
  <c r="U576" i="5"/>
  <c r="M576" i="5"/>
  <c r="E576" i="5"/>
  <c r="B529" i="4"/>
  <c r="B521" i="4"/>
  <c r="B513" i="4"/>
  <c r="B505" i="4"/>
  <c r="N576" i="5"/>
  <c r="B497" i="4"/>
  <c r="X576" i="5"/>
  <c r="W576" i="5"/>
  <c r="Q576" i="5"/>
  <c r="P576" i="5"/>
  <c r="O576" i="5"/>
  <c r="I576" i="5"/>
  <c r="H576" i="5"/>
  <c r="G576" i="5"/>
  <c r="X493" i="5"/>
  <c r="T493" i="5"/>
  <c r="S493" i="5"/>
  <c r="R493" i="5"/>
  <c r="K493" i="5"/>
  <c r="J493" i="5"/>
  <c r="H493" i="5"/>
  <c r="C493" i="5"/>
  <c r="V493" i="5"/>
  <c r="U493" i="5"/>
  <c r="Q493" i="5"/>
  <c r="P493" i="5"/>
  <c r="N493" i="5"/>
  <c r="M493" i="5"/>
  <c r="L493" i="5"/>
  <c r="I493" i="5"/>
  <c r="F493" i="5"/>
  <c r="E493" i="5"/>
  <c r="D493" i="5"/>
  <c r="V487" i="5"/>
  <c r="T487" i="5"/>
  <c r="Q487" i="5"/>
  <c r="J487" i="5"/>
  <c r="I487" i="5"/>
  <c r="W487" i="5"/>
  <c r="O487" i="5"/>
  <c r="G487" i="5"/>
  <c r="S487" i="5"/>
  <c r="R487" i="5"/>
  <c r="N487" i="5"/>
  <c r="L487" i="5"/>
  <c r="K487" i="5"/>
  <c r="F487" i="5"/>
  <c r="D487" i="5"/>
  <c r="C487" i="5"/>
  <c r="W479" i="5"/>
  <c r="O479" i="5"/>
  <c r="G479" i="5"/>
  <c r="X479" i="5"/>
  <c r="N479" i="5"/>
  <c r="U479" i="5"/>
  <c r="Q479" i="5"/>
  <c r="M479" i="5"/>
  <c r="I479" i="5"/>
  <c r="E479" i="5"/>
  <c r="U222" i="5"/>
  <c r="R222" i="5"/>
  <c r="Q222" i="5"/>
  <c r="M222" i="5"/>
  <c r="J222" i="5"/>
  <c r="I222" i="5"/>
  <c r="E222" i="5"/>
  <c r="X222" i="5"/>
  <c r="V222" i="5"/>
  <c r="T222" i="5"/>
  <c r="P222" i="5"/>
  <c r="N222" i="5"/>
  <c r="L222" i="5"/>
  <c r="K222" i="5"/>
  <c r="H222" i="5"/>
  <c r="F222" i="5"/>
  <c r="D222" i="5"/>
  <c r="X196" i="5"/>
  <c r="S196" i="5"/>
  <c r="Q196" i="5"/>
  <c r="P196" i="5"/>
  <c r="K196" i="5"/>
  <c r="I196" i="5"/>
  <c r="H196" i="5"/>
  <c r="C196" i="5"/>
  <c r="W196" i="5"/>
  <c r="U196" i="5"/>
  <c r="T196" i="5"/>
  <c r="R196" i="5"/>
  <c r="O196" i="5"/>
  <c r="M196" i="5"/>
  <c r="L196" i="5"/>
  <c r="J196" i="5"/>
  <c r="G196" i="5"/>
  <c r="E196" i="5"/>
  <c r="D196" i="5"/>
  <c r="V156" i="5"/>
  <c r="N156" i="5"/>
  <c r="I156" i="5"/>
  <c r="F156" i="5"/>
  <c r="W156" i="5"/>
  <c r="A7" i="5"/>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s="1"/>
  <c r="A461" i="5" s="1"/>
  <c r="A462" i="5" s="1"/>
  <c r="A463" i="5" s="1"/>
  <c r="A464" i="5" s="1"/>
  <c r="A465" i="5" s="1"/>
  <c r="A466" i="5" s="1"/>
  <c r="A467" i="5" s="1"/>
  <c r="A468" i="5" s="1"/>
  <c r="A469" i="5" s="1"/>
  <c r="A470" i="5" s="1"/>
  <c r="A471" i="5" s="1"/>
  <c r="A472" i="5" s="1"/>
  <c r="A473" i="5" s="1"/>
  <c r="A474" i="5" s="1"/>
  <c r="A475" i="5" s="1"/>
  <c r="A476" i="5" s="1"/>
  <c r="A477" i="5" s="1"/>
  <c r="A478" i="5" s="1"/>
  <c r="A481" i="5" s="1"/>
  <c r="A482" i="5" s="1"/>
  <c r="A483" i="5" s="1"/>
  <c r="A484" i="5" s="1"/>
  <c r="A485" i="5" s="1"/>
  <c r="A486" i="5" s="1"/>
  <c r="A489" i="5" s="1"/>
  <c r="A490" i="5" s="1"/>
  <c r="A491" i="5" s="1"/>
  <c r="A492"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s="1"/>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X156" i="5"/>
  <c r="U156" i="5"/>
  <c r="R156" i="5"/>
  <c r="Q156" i="5"/>
  <c r="P156" i="5"/>
  <c r="M156" i="5"/>
  <c r="J156" i="5"/>
  <c r="H156" i="5"/>
  <c r="E156" i="5"/>
  <c r="A1" i="5"/>
  <c r="B575" i="4"/>
  <c r="B574" i="4"/>
  <c r="B573" i="4"/>
  <c r="B572" i="4"/>
  <c r="B571" i="4"/>
  <c r="B570" i="4"/>
  <c r="B568" i="4"/>
  <c r="B567" i="4"/>
  <c r="B566" i="4"/>
  <c r="B565" i="4"/>
  <c r="B564" i="4"/>
  <c r="B563" i="4"/>
  <c r="B562" i="4"/>
  <c r="B560" i="4"/>
  <c r="B559" i="4"/>
  <c r="B558" i="4"/>
  <c r="B557" i="4"/>
  <c r="B556" i="4"/>
  <c r="B555" i="4"/>
  <c r="B554" i="4"/>
  <c r="B552" i="4"/>
  <c r="B551" i="4"/>
  <c r="B550" i="4"/>
  <c r="B549" i="4"/>
  <c r="B548" i="4"/>
  <c r="B547" i="4"/>
  <c r="B546" i="4"/>
  <c r="R576" i="4"/>
  <c r="B544" i="4"/>
  <c r="B543" i="4"/>
  <c r="B542" i="4"/>
  <c r="B541" i="4"/>
  <c r="B540" i="4"/>
  <c r="B539" i="4"/>
  <c r="B538" i="4"/>
  <c r="A537" i="4"/>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B536" i="4"/>
  <c r="B535" i="4"/>
  <c r="B534" i="4"/>
  <c r="B533" i="4"/>
  <c r="B532" i="4"/>
  <c r="B531" i="4"/>
  <c r="B530" i="4"/>
  <c r="T576" i="4"/>
  <c r="B528" i="4"/>
  <c r="B527" i="4"/>
  <c r="B526" i="4"/>
  <c r="B525" i="4"/>
  <c r="B524" i="4"/>
  <c r="B523" i="4"/>
  <c r="B522" i="4"/>
  <c r="B520" i="4"/>
  <c r="B519" i="4"/>
  <c r="B518" i="4"/>
  <c r="B517" i="4"/>
  <c r="B516" i="4"/>
  <c r="B515" i="4"/>
  <c r="B514" i="4"/>
  <c r="B512" i="4"/>
  <c r="B511" i="4"/>
  <c r="B510" i="4"/>
  <c r="B509" i="4"/>
  <c r="B508" i="4"/>
  <c r="B507" i="4"/>
  <c r="U576" i="4"/>
  <c r="B506" i="4"/>
  <c r="D576" i="4"/>
  <c r="B504" i="4"/>
  <c r="B503" i="4"/>
  <c r="B502" i="4"/>
  <c r="B501" i="4"/>
  <c r="B500" i="4"/>
  <c r="B499" i="4"/>
  <c r="F576" i="4"/>
  <c r="B498" i="4"/>
  <c r="E576" i="4"/>
  <c r="B496" i="4"/>
  <c r="M576" i="4"/>
  <c r="J576" i="4"/>
  <c r="B495" i="4"/>
  <c r="O493" i="4"/>
  <c r="G493" i="4"/>
  <c r="F493" i="4"/>
  <c r="E493" i="4"/>
  <c r="T493" i="4"/>
  <c r="B492" i="4"/>
  <c r="B491" i="4"/>
  <c r="V493" i="4"/>
  <c r="N493" i="4"/>
  <c r="B490" i="4"/>
  <c r="X493" i="4"/>
  <c r="W493" i="4"/>
  <c r="Q493" i="4"/>
  <c r="P493" i="4"/>
  <c r="I493" i="4"/>
  <c r="H493" i="4"/>
  <c r="B489" i="4"/>
  <c r="D487" i="4"/>
  <c r="C487" i="4"/>
  <c r="B486" i="4"/>
  <c r="Q487" i="4"/>
  <c r="B485" i="4"/>
  <c r="X487" i="4"/>
  <c r="H487" i="4"/>
  <c r="B484" i="4"/>
  <c r="W487" i="4"/>
  <c r="B483" i="4"/>
  <c r="S487" i="4"/>
  <c r="O487" i="4"/>
  <c r="B482" i="4"/>
  <c r="V487" i="4"/>
  <c r="U487" i="4"/>
  <c r="T487" i="4"/>
  <c r="N487" i="4"/>
  <c r="M487" i="4"/>
  <c r="L487" i="4"/>
  <c r="K487" i="4"/>
  <c r="F487" i="4"/>
  <c r="E487" i="4"/>
  <c r="B481" i="4"/>
  <c r="S479" i="4"/>
  <c r="O479" i="4"/>
  <c r="C479" i="4"/>
  <c r="B478" i="4"/>
  <c r="B477" i="4"/>
  <c r="B475" i="4"/>
  <c r="B474" i="4"/>
  <c r="B473" i="4"/>
  <c r="B472" i="4"/>
  <c r="B471" i="4"/>
  <c r="B470" i="4"/>
  <c r="B469" i="4"/>
  <c r="B467" i="4"/>
  <c r="B466" i="4"/>
  <c r="B465" i="4"/>
  <c r="B464" i="4"/>
  <c r="B463" i="4"/>
  <c r="B462" i="4"/>
  <c r="B461" i="4"/>
  <c r="W479" i="4"/>
  <c r="G479" i="4"/>
  <c r="X479" i="4"/>
  <c r="U479" i="4"/>
  <c r="T479" i="4"/>
  <c r="Q479" i="4"/>
  <c r="P479" i="4"/>
  <c r="M479" i="4"/>
  <c r="L479" i="4"/>
  <c r="K479" i="4"/>
  <c r="H479" i="4"/>
  <c r="E479" i="4"/>
  <c r="D479" i="4"/>
  <c r="T222" i="4"/>
  <c r="J222" i="4"/>
  <c r="V222" i="4"/>
  <c r="F222" i="4"/>
  <c r="R222" i="4"/>
  <c r="N222" i="4"/>
  <c r="L222" i="4"/>
  <c r="D222" i="4"/>
  <c r="S222" i="4"/>
  <c r="K222" i="4"/>
  <c r="C222" i="4"/>
  <c r="L196" i="4"/>
  <c r="J196" i="4"/>
  <c r="R196" i="4"/>
  <c r="P196" i="4"/>
  <c r="X196" i="4"/>
  <c r="H196" i="4"/>
  <c r="T196" i="4"/>
  <c r="D196" i="4"/>
  <c r="W196" i="4"/>
  <c r="S196" i="4"/>
  <c r="Q196" i="4"/>
  <c r="O196" i="4"/>
  <c r="K196" i="4"/>
  <c r="I196" i="4"/>
  <c r="G196" i="4"/>
  <c r="C196" i="4"/>
  <c r="R156" i="4"/>
  <c r="J156" i="4"/>
  <c r="X156" i="4"/>
  <c r="P156" i="4"/>
  <c r="H156" i="4"/>
  <c r="T156" i="4"/>
  <c r="L156" i="4"/>
  <c r="D156" i="4"/>
  <c r="S156" i="4"/>
  <c r="Q156" i="4"/>
  <c r="K156" i="4"/>
  <c r="I156" i="4"/>
  <c r="C156" i="4"/>
  <c r="A1" i="4"/>
  <c r="B576" i="3"/>
  <c r="B575" i="3"/>
  <c r="B574" i="3"/>
  <c r="B573" i="3"/>
  <c r="B572" i="3"/>
  <c r="B571" i="3"/>
  <c r="B569" i="3"/>
  <c r="B568" i="3"/>
  <c r="B567" i="3"/>
  <c r="B566" i="3"/>
  <c r="B565" i="3"/>
  <c r="B564" i="3"/>
  <c r="B563" i="3"/>
  <c r="B561" i="3"/>
  <c r="B560" i="3"/>
  <c r="B559" i="3"/>
  <c r="B558" i="3"/>
  <c r="B557" i="3"/>
  <c r="B556" i="3"/>
  <c r="B555" i="3"/>
  <c r="I577" i="3"/>
  <c r="B553" i="3"/>
  <c r="B552" i="3"/>
  <c r="B551" i="3"/>
  <c r="B550" i="3"/>
  <c r="B549" i="3"/>
  <c r="B548" i="3"/>
  <c r="B547" i="3"/>
  <c r="B545" i="3"/>
  <c r="B544" i="3"/>
  <c r="B543" i="3"/>
  <c r="B542" i="3"/>
  <c r="B541" i="3"/>
  <c r="B540" i="3"/>
  <c r="B539" i="3"/>
  <c r="A539" i="3"/>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38" i="3"/>
  <c r="B537" i="3"/>
  <c r="B536" i="3"/>
  <c r="B535" i="3"/>
  <c r="B534" i="3"/>
  <c r="B533" i="3"/>
  <c r="B532" i="3"/>
  <c r="B531" i="3"/>
  <c r="B529" i="3"/>
  <c r="B528" i="3"/>
  <c r="B527" i="3"/>
  <c r="B526" i="3"/>
  <c r="B525" i="3"/>
  <c r="B524" i="3"/>
  <c r="B523" i="3"/>
  <c r="B521" i="3"/>
  <c r="B520" i="3"/>
  <c r="B519" i="3"/>
  <c r="B518" i="3"/>
  <c r="B517" i="3"/>
  <c r="B516" i="3"/>
  <c r="B515" i="3"/>
  <c r="B513" i="3"/>
  <c r="B512" i="3"/>
  <c r="B511" i="3"/>
  <c r="B510" i="3"/>
  <c r="B509" i="3"/>
  <c r="B508" i="3"/>
  <c r="B507" i="3"/>
  <c r="B505" i="3"/>
  <c r="B504" i="3"/>
  <c r="B503" i="3"/>
  <c r="M577" i="3"/>
  <c r="B502" i="3"/>
  <c r="B501" i="3"/>
  <c r="J577" i="3"/>
  <c r="C577" i="3"/>
  <c r="B500" i="3"/>
  <c r="E577" i="3"/>
  <c r="B499" i="3"/>
  <c r="B497" i="3"/>
  <c r="O577" i="3"/>
  <c r="N577" i="3"/>
  <c r="F577" i="3"/>
  <c r="B496" i="3"/>
  <c r="O494" i="3"/>
  <c r="G494" i="3"/>
  <c r="E494" i="3"/>
  <c r="M494" i="3"/>
  <c r="B493" i="3"/>
  <c r="D494" i="3"/>
  <c r="B492" i="3"/>
  <c r="I494" i="3"/>
  <c r="C494" i="3"/>
  <c r="B491" i="3"/>
  <c r="P494" i="3"/>
  <c r="N494" i="3"/>
  <c r="H494" i="3"/>
  <c r="F494" i="3"/>
  <c r="B490" i="3"/>
  <c r="O488" i="3"/>
  <c r="N488" i="3"/>
  <c r="D488" i="3"/>
  <c r="B487" i="3"/>
  <c r="B486" i="3"/>
  <c r="C488" i="3"/>
  <c r="B485" i="3"/>
  <c r="G488" i="3"/>
  <c r="B484" i="3"/>
  <c r="B483" i="3"/>
  <c r="M488" i="3"/>
  <c r="J488" i="3"/>
  <c r="E488" i="3"/>
  <c r="B482" i="3"/>
  <c r="O480" i="3"/>
  <c r="B479" i="3"/>
  <c r="B478" i="3"/>
  <c r="B476" i="3"/>
  <c r="B475" i="3"/>
  <c r="B474" i="3"/>
  <c r="B473" i="3"/>
  <c r="B472" i="3"/>
  <c r="B471" i="3"/>
  <c r="B470" i="3"/>
  <c r="B468" i="3"/>
  <c r="B467" i="3"/>
  <c r="B466" i="3"/>
  <c r="B465" i="3"/>
  <c r="B464" i="3"/>
  <c r="B463" i="3"/>
  <c r="B462" i="3"/>
  <c r="E480" i="3"/>
  <c r="N480" i="3"/>
  <c r="M480" i="3"/>
  <c r="J480" i="3"/>
  <c r="I480" i="3"/>
  <c r="G480" i="3"/>
  <c r="F480" i="3"/>
  <c r="C480" i="3"/>
  <c r="H223" i="3"/>
  <c r="G223" i="3"/>
  <c r="J223" i="3"/>
  <c r="P223" i="3"/>
  <c r="F223" i="3"/>
  <c r="O223" i="3"/>
  <c r="D223" i="3"/>
  <c r="C223" i="3"/>
  <c r="C197" i="3"/>
  <c r="P197" i="3"/>
  <c r="J197" i="3"/>
  <c r="N197" i="3"/>
  <c r="F197" i="3"/>
  <c r="M197" i="3"/>
  <c r="D197" i="3"/>
  <c r="J157" i="3"/>
  <c r="H157" i="3"/>
  <c r="G157" i="3"/>
  <c r="F157" i="3"/>
  <c r="N157" i="3"/>
  <c r="M157" i="3"/>
  <c r="I157" i="3"/>
  <c r="E157" i="3"/>
  <c r="D157" i="3"/>
  <c r="A1" i="3"/>
  <c r="A1" i="2"/>
  <c r="A1" i="1"/>
  <c r="V576" i="4" l="1"/>
  <c r="G222" i="5"/>
  <c r="O222" i="5"/>
  <c r="W222" i="5"/>
  <c r="B537" i="4"/>
  <c r="B538" i="3"/>
  <c r="B545" i="4"/>
  <c r="B546" i="3"/>
  <c r="B553" i="4"/>
  <c r="B554" i="3"/>
  <c r="B561" i="4"/>
  <c r="B562" i="3"/>
  <c r="B569" i="4"/>
  <c r="B570" i="3"/>
  <c r="O157" i="3"/>
  <c r="E223" i="3"/>
  <c r="M223" i="3"/>
  <c r="H480" i="3"/>
  <c r="P480" i="3"/>
  <c r="J494" i="3"/>
  <c r="G577" i="3"/>
  <c r="E156" i="4"/>
  <c r="M156" i="4"/>
  <c r="U156" i="4"/>
  <c r="F156" i="4"/>
  <c r="N156" i="4"/>
  <c r="V156" i="4"/>
  <c r="E222" i="4"/>
  <c r="M222" i="4"/>
  <c r="U222" i="4"/>
  <c r="J479" i="4"/>
  <c r="R479" i="4"/>
  <c r="G487" i="4"/>
  <c r="J493" i="4"/>
  <c r="R493" i="4"/>
  <c r="G493" i="5"/>
  <c r="O493" i="5"/>
  <c r="W493" i="5"/>
  <c r="P157" i="3"/>
  <c r="G197" i="3"/>
  <c r="O197" i="3"/>
  <c r="N223" i="3"/>
  <c r="H577" i="3"/>
  <c r="P577" i="3"/>
  <c r="B498" i="3"/>
  <c r="B506" i="3"/>
  <c r="B514" i="3"/>
  <c r="B522" i="3"/>
  <c r="B530" i="3"/>
  <c r="P487" i="4"/>
  <c r="C493" i="4"/>
  <c r="K493" i="4"/>
  <c r="S493" i="4"/>
  <c r="D493" i="4"/>
  <c r="L493" i="4"/>
  <c r="G156" i="5"/>
  <c r="O156" i="5"/>
  <c r="F196" i="5"/>
  <c r="N196" i="5"/>
  <c r="V196" i="5"/>
  <c r="E197" i="3"/>
  <c r="I479" i="4"/>
  <c r="G156" i="4"/>
  <c r="W156" i="4"/>
  <c r="G222" i="4"/>
  <c r="W222" i="4"/>
  <c r="P222" i="4"/>
  <c r="I487" i="4"/>
  <c r="H576" i="4"/>
  <c r="I197" i="3"/>
  <c r="F488" i="3"/>
  <c r="J487" i="4"/>
  <c r="R487" i="4"/>
  <c r="C222" i="5"/>
  <c r="S222" i="5"/>
  <c r="J479" i="5"/>
  <c r="R479" i="5"/>
  <c r="B469" i="3"/>
  <c r="B468" i="4"/>
  <c r="B477" i="3"/>
  <c r="B476" i="4"/>
  <c r="H222" i="4"/>
  <c r="C157" i="3"/>
  <c r="I223" i="3"/>
  <c r="D480" i="3"/>
  <c r="E196" i="4"/>
  <c r="M196" i="4"/>
  <c r="U196" i="4"/>
  <c r="F196" i="4"/>
  <c r="N196" i="4"/>
  <c r="V196" i="4"/>
  <c r="I222" i="4"/>
  <c r="Q222" i="4"/>
  <c r="F479" i="4"/>
  <c r="N479" i="4"/>
  <c r="V479" i="4"/>
  <c r="N576" i="4"/>
  <c r="C479" i="5"/>
  <c r="K479" i="5"/>
  <c r="S479" i="5"/>
  <c r="H197" i="3"/>
  <c r="O156" i="4"/>
  <c r="O222" i="4"/>
  <c r="X222" i="4"/>
  <c r="P576" i="4"/>
  <c r="H488" i="3"/>
  <c r="P488" i="3"/>
  <c r="I488" i="3"/>
  <c r="D577" i="3"/>
  <c r="C576" i="4"/>
  <c r="K576" i="4"/>
  <c r="S576" i="4"/>
  <c r="L576" i="4"/>
  <c r="D156" i="5"/>
  <c r="L156" i="5"/>
  <c r="T156" i="5"/>
  <c r="L479" i="5"/>
  <c r="T479" i="5"/>
  <c r="D576" i="5"/>
  <c r="T576" i="5"/>
  <c r="F576" i="5"/>
  <c r="V576" i="5"/>
  <c r="G576" i="4"/>
  <c r="O576" i="4"/>
  <c r="W576" i="4"/>
  <c r="M493" i="4"/>
  <c r="U493" i="4"/>
  <c r="X576" i="4"/>
  <c r="I576" i="4"/>
  <c r="Q576" i="4"/>
  <c r="C156" i="5"/>
  <c r="K156" i="5"/>
  <c r="S156" i="5"/>
  <c r="D479" i="5"/>
  <c r="F479" i="5"/>
  <c r="V479" i="5"/>
  <c r="H479" i="5"/>
  <c r="P479" i="5"/>
  <c r="H487" i="5"/>
  <c r="P487" i="5"/>
  <c r="X487" i="5"/>
  <c r="C576" i="5"/>
  <c r="K576" i="5"/>
  <c r="S576" i="5"/>
  <c r="L576" i="5"/>
  <c r="J576" i="5"/>
  <c r="R576" i="5"/>
  <c r="E487" i="5"/>
  <c r="M487" i="5"/>
  <c r="U487" i="5"/>
</calcChain>
</file>

<file path=xl/sharedStrings.xml><?xml version="1.0" encoding="utf-8"?>
<sst xmlns="http://schemas.openxmlformats.org/spreadsheetml/2006/main" count="2357" uniqueCount="160">
  <si>
    <t>Summary of Average Per-POD Bill Impacts for DTS, PSC, and Commodity Bill</t>
  </si>
  <si>
    <t>Description</t>
  </si>
  <si>
    <t>Billing Capacity (MW)</t>
  </si>
  <si>
    <t>Total</t>
  </si>
  <si>
    <t xml:space="preserve"> 0 to &lt;7.5</t>
  </si>
  <si>
    <t xml:space="preserve"> 7.5 to &lt;17</t>
  </si>
  <si>
    <t>17 to &lt;40</t>
  </si>
  <si>
    <t>40 to 183</t>
  </si>
  <si>
    <t>0% to &lt;10% Load Factor</t>
  </si>
  <si>
    <t>Number of Accounts</t>
  </si>
  <si>
    <t>Monthly Usage (MWh)</t>
  </si>
  <si>
    <t>Average Billing Capacity (MW)</t>
  </si>
  <si>
    <t>Load Factor (%)</t>
  </si>
  <si>
    <t>10% to &lt;25% Load Factor</t>
  </si>
  <si>
    <t>25% to &lt;40% Load Factor</t>
  </si>
  <si>
    <t>40% to &lt;50% Load Factor</t>
  </si>
  <si>
    <t>50% to &lt;60% Load Factor</t>
  </si>
  <si>
    <t>60% to &lt;70% Load Factor</t>
  </si>
  <si>
    <t>70% to &lt;80% Load Factor</t>
  </si>
  <si>
    <t>80% to 100% Load Factor</t>
  </si>
  <si>
    <t>All Load Factors</t>
  </si>
  <si>
    <t>Distribution of Per-POD Bill Impacts for DTS, PSC, and Commodity Bills</t>
  </si>
  <si>
    <t>Count of Account</t>
  </si>
  <si>
    <t>Range4</t>
  </si>
  <si>
    <t xml:space="preserve"> 0% - &lt;10%</t>
  </si>
  <si>
    <t xml:space="preserve"> 10% - &lt;20%</t>
  </si>
  <si>
    <t xml:space="preserve"> 20% - &lt;30%</t>
  </si>
  <si>
    <t xml:space="preserve"> 30% - &lt;40%</t>
  </si>
  <si>
    <t xml:space="preserve"> 40% - &lt;50%</t>
  </si>
  <si>
    <t xml:space="preserve"> 50% - &lt;75%</t>
  </si>
  <si>
    <t>Grand Total</t>
  </si>
  <si>
    <t>Per-POD Bill Impacts for DTS, PSC, and Commodity Bills</t>
  </si>
  <si>
    <t>Average</t>
  </si>
  <si>
    <t>Monthly</t>
  </si>
  <si>
    <t>Load</t>
  </si>
  <si>
    <t>Sub-</t>
  </si>
  <si>
    <t>DTS</t>
  </si>
  <si>
    <t>STS</t>
  </si>
  <si>
    <t>PODs</t>
  </si>
  <si>
    <t>Average Monthly Bill ($)</t>
  </si>
  <si>
    <t>POD</t>
  </si>
  <si>
    <t>Market</t>
  </si>
  <si>
    <t>Bill Cap</t>
  </si>
  <si>
    <t>Usage</t>
  </si>
  <si>
    <t>Factor</t>
  </si>
  <si>
    <t>station</t>
  </si>
  <si>
    <t>CMD/</t>
  </si>
  <si>
    <t>Capacity</t>
  </si>
  <si>
    <t>at POD</t>
  </si>
  <si>
    <t>at</t>
  </si>
  <si>
    <t>Increase</t>
  </si>
  <si>
    <t>No.</t>
  </si>
  <si>
    <t>Participant</t>
  </si>
  <si>
    <t>(MW)</t>
  </si>
  <si>
    <t>(MWh)</t>
  </si>
  <si>
    <t>(%)</t>
  </si>
  <si>
    <t>Fraction</t>
  </si>
  <si>
    <t>HMD</t>
  </si>
  <si>
    <t>Sub</t>
  </si>
  <si>
    <t>Type</t>
  </si>
  <si>
    <t>($)</t>
  </si>
  <si>
    <t>Average:</t>
  </si>
  <si>
    <t>Per-POD DTS, PSC, and Commodity Bill Components</t>
  </si>
  <si>
    <t>BS</t>
  </si>
  <si>
    <t>RS</t>
  </si>
  <si>
    <t>OR</t>
  </si>
  <si>
    <t>TCR</t>
  </si>
  <si>
    <t>VC</t>
  </si>
  <si>
    <t>OSSS</t>
  </si>
  <si>
    <t>PFDC</t>
  </si>
  <si>
    <t>PSC</t>
  </si>
  <si>
    <t>Comm</t>
  </si>
  <si>
    <t>Bulk System</t>
  </si>
  <si>
    <t>Regional System</t>
  </si>
  <si>
    <t>Point of Delivery</t>
  </si>
  <si>
    <t>Operating Reserve</t>
  </si>
  <si>
    <t>Voltage Control</t>
  </si>
  <si>
    <t>Other System SS</t>
  </si>
  <si>
    <t>Power Factor DC</t>
  </si>
  <si>
    <t>Commodity</t>
  </si>
  <si>
    <t>$</t>
  </si>
  <si>
    <t>%</t>
  </si>
  <si>
    <t>Summary of Bill Impacts for DTS, PSC, and Commodity Bills Where Increase Is Greater Than 10%</t>
  </si>
  <si>
    <t>AESO Direct-Connected PODs</t>
  </si>
  <si>
    <t>DFO Transmission-Connected PODs</t>
  </si>
  <si>
    <t>DFO Distribution PODs</t>
  </si>
  <si>
    <t>Dual-Use</t>
  </si>
  <si>
    <t>Multiple</t>
  </si>
  <si>
    <t>Single</t>
  </si>
  <si>
    <t>All</t>
  </si>
  <si>
    <t>(DTS-STS)</t>
  </si>
  <si>
    <t>Average Billing Capacity From 0 MW to Less Than 7.5 MW</t>
  </si>
  <si>
    <t>Number of PODs</t>
  </si>
  <si>
    <t>Average Load Factor (%)</t>
  </si>
  <si>
    <t>Average Proposed Monthly Bill ($)</t>
  </si>
  <si>
    <t>Average Monthly Bill Increase ($)</t>
  </si>
  <si>
    <t>Average Monthly Bill Increase (%)</t>
  </si>
  <si>
    <t>Average Billing Capacity From 7.5 MW to Less Than 17 MW</t>
  </si>
  <si>
    <t>Average Billing Capacity From 17 MW to Less Than 40 MW</t>
  </si>
  <si>
    <t>Average Billing Capacity 40 MW or More</t>
  </si>
  <si>
    <t>All Average Billing Capacities</t>
  </si>
  <si>
    <t>Abbreviations and Terminology Used in Tables</t>
  </si>
  <si>
    <t>Abbreviations</t>
  </si>
  <si>
    <t>Bulk System Charge</t>
  </si>
  <si>
    <t>Billing Capacity</t>
  </si>
  <si>
    <t>CMD</t>
  </si>
  <si>
    <t>Coincident Metered Demand</t>
  </si>
  <si>
    <t>Commodity (Energy) Cost</t>
  </si>
  <si>
    <t>DFO</t>
  </si>
  <si>
    <t>Distribution Facility Owner</t>
  </si>
  <si>
    <t>DTS Capacity</t>
  </si>
  <si>
    <t>Rate DTS Contract Capacity</t>
  </si>
  <si>
    <t>Highest (Non-Coincident) Metered Demand</t>
  </si>
  <si>
    <t>Monthly Usage</t>
  </si>
  <si>
    <t>Average Monthly Usage (Energy) (MWh)</t>
  </si>
  <si>
    <t>Operating Reserve Charge</t>
  </si>
  <si>
    <t>Other System Support Services Charge</t>
  </si>
  <si>
    <t>Point of Delivery Charge</t>
  </si>
  <si>
    <t>Primary Servcie Credit</t>
  </si>
  <si>
    <t>Regional System Charge</t>
  </si>
  <si>
    <t>STS Capacity</t>
  </si>
  <si>
    <t>Rate STS Contract Capacity</t>
  </si>
  <si>
    <t>Voltage Control Charge</t>
  </si>
  <si>
    <t>Terminology</t>
  </si>
  <si>
    <r>
      <t>AESO Direct-Connected PODs</t>
    </r>
    <r>
      <rPr>
        <sz val="9"/>
        <rFont val="Arial Narrow"/>
        <family val="2"/>
      </rPr>
      <t xml:space="preserve"> are PODs where service is provided to the end-use consumer by the AESO (that is, the AESO bills the end-use consumer) and the end-use consumer is connected at a transmission voltage level.</t>
    </r>
  </si>
  <si>
    <r>
      <t>DFO Transmission-Connected PODs</t>
    </r>
    <r>
      <rPr>
        <sz val="9"/>
        <rFont val="Arial Narrow"/>
        <family val="2"/>
      </rPr>
      <t xml:space="preserve"> are PODs where service is provided to the end-use consumer by the Distribution Facility Owner (that is, the AESO bills the DFO and the DFO bills the end-use consumer a flowthrough of the AESO charges) and the end-use consumer is connected at a transmission voltage level.</t>
    </r>
  </si>
  <si>
    <r>
      <t>DFO Distribution PODs</t>
    </r>
    <r>
      <rPr>
        <sz val="9"/>
        <rFont val="Arial Narrow"/>
        <family val="2"/>
      </rPr>
      <t xml:space="preserve"> are PODs where service is provided to an owner of an electric distribution system (DFO) who then provides service to the end-use consumer over distribution facilities (that is, the AESO bills the DFO and the DFO bills the end-use consumer an average transmission charge) and the end-use consumer is connected at a distribution voltage level.</t>
    </r>
  </si>
  <si>
    <r>
      <t>Dual-Use (DTS-STS)</t>
    </r>
    <r>
      <rPr>
        <sz val="9"/>
        <rFont val="Arial Narrow"/>
        <family val="2"/>
      </rPr>
      <t xml:space="preserve"> refers to a substation where a Rate DTS market participant is connected and at least one Rate STS market participant is also connected at the same substation. (More than one Rate DTS market participant may also be connected at the substation.)</t>
    </r>
  </si>
  <si>
    <r>
      <t>Multiple DTS</t>
    </r>
    <r>
      <rPr>
        <sz val="9"/>
        <rFont val="Arial Narrow"/>
        <family val="2"/>
      </rPr>
      <t xml:space="preserve"> refers to a substation where more than one Rate DTS market participant is connected and no Rate STS market participants are connected at the same substation.</t>
    </r>
  </si>
  <si>
    <r>
      <t>Single DTS</t>
    </r>
    <r>
      <rPr>
        <sz val="9"/>
        <rFont val="Arial Narrow"/>
        <family val="2"/>
      </rPr>
      <t xml:space="preserve"> refers to a substation where only one Rate DTS market participant is connected and no Rate STS market participant is connected at the same substation.</t>
    </r>
  </si>
  <si>
    <r>
      <t>Sheet E-3 Per POD</t>
    </r>
    <r>
      <rPr>
        <sz val="9"/>
        <rFont val="Arial Narrow"/>
        <family val="2"/>
      </rPr>
      <t xml:space="preserve"> includes the following information:</t>
    </r>
  </si>
  <si>
    <r>
      <t>STS at POD (MW)</t>
    </r>
    <r>
      <rPr>
        <sz val="9"/>
        <rFont val="Arial Narrow"/>
        <family val="2"/>
      </rPr>
      <t xml:space="preserve"> indicates the STS contract capacity, if any, associated with the specific POD No.</t>
    </r>
  </si>
  <si>
    <r>
      <t>PODs at Sub</t>
    </r>
    <r>
      <rPr>
        <sz val="9"/>
        <rFont val="Arial Narrow"/>
        <family val="2"/>
      </rPr>
      <t xml:space="preserve"> indicates the number of DTS points of delivery, in total, served at the substation through which the specific POD No. is served.</t>
    </r>
  </si>
  <si>
    <r>
      <t>Type</t>
    </r>
    <r>
      <rPr>
        <sz val="9"/>
        <rFont val="Arial Narrow"/>
        <family val="2"/>
      </rPr>
      <t xml:space="preserve"> indicates, if STS contract capacity is associated with the specific POD No., the following:</t>
    </r>
  </si>
  <si>
    <t>• “Gen” indicates a generator (STS only) site with a small contract capacity under Rate DTS but not usually considered a dual-use site.</t>
  </si>
  <si>
    <t>• “Load” indicates a load (DTS only) site that may include onsite generation for emergency use when normal transmission service is interrupted or unavailable.</t>
  </si>
  <si>
    <t>• “Dual” indicates a dual-use site that includes a substantial load requirement with on-site generation intended to normally supply that load, either fully or partially.</t>
  </si>
  <si>
    <r>
      <t>ISD</t>
    </r>
    <r>
      <rPr>
        <sz val="9"/>
        <rFont val="Arial Narrow"/>
        <family val="2"/>
      </rPr>
      <t xml:space="preserve"> indicates whether the POD No. serves a Commission-designated industrial system.</t>
    </r>
  </si>
  <si>
    <t>2019 Monthly Bill ($)</t>
  </si>
  <si>
    <t>2020 Proposed Monthly Bill ($)</t>
  </si>
  <si>
    <t>2019 - 2020 Proposed Increase ($)</t>
  </si>
  <si>
    <t>2019 - 2020 Proposed Increase (%)</t>
  </si>
  <si>
    <t>2019 to 2020 Proposed</t>
  </si>
  <si>
    <t>2020 Proposed</t>
  </si>
  <si>
    <t>2019 Average Monthly Bill ($)</t>
  </si>
  <si>
    <t>2020 Proposed Average Monthly Bill ($)</t>
  </si>
  <si>
    <t>Per-POD DTS, PSC, and Commodity Bill Component Increases, 2019 to 2020 Proposed</t>
  </si>
  <si>
    <t>Average 2019 Monthly Bill ($)</t>
  </si>
  <si>
    <t>ATCO Electric</t>
  </si>
  <si>
    <t>Dual</t>
  </si>
  <si>
    <t>Enmax</t>
  </si>
  <si>
    <t>EPCOR</t>
  </si>
  <si>
    <t>FortisAlberta</t>
  </si>
  <si>
    <t>ISD</t>
  </si>
  <si>
    <t>Generation</t>
  </si>
  <si>
    <t>Lethbridge</t>
  </si>
  <si>
    <t>Red Deer</t>
  </si>
  <si>
    <t>Direct Connect</t>
  </si>
  <si>
    <t>Appendix F — 2020 Proposed Bill Impact Analysis</t>
  </si>
  <si>
    <t>Transmission Constraint Rebalancing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</si>
</sst>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1">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_);\(0%\)"/>
    <numFmt numFmtId="166" formatCode="0.0%_);\(0.0%\)"/>
    <numFmt numFmtId="167" formatCode="#,##0.0"/>
    <numFmt numFmtId="168" formatCode="&quot;$&quot;#,##0"/>
    <numFmt numFmtId="169" formatCode="#,##0.0;\-#,##0;&quot;-&quot;_0"/>
    <numFmt numFmtId="170" formatCode="0%_);\(0%\);&quot;-&quot;_)"/>
    <numFmt numFmtId="171" formatCode="_(* #,##0_);_(* \(#,##0\);_(* &quot;-&quot;??_);_(@_)"/>
    <numFmt numFmtId="172" formatCode="&quot;$&quot;#,##0_);\(&quot;$&quot;#,##0\);&quot;-&quot;_)"/>
    <numFmt numFmtId="173" formatCode="_(&quot;$&quot;* #,##0_);_(&quot;$&quot;* \(#,##0\);_(&quot;$&quot;* &quot;-&quot;??_);_(@_)"/>
    <numFmt numFmtId="174" formatCode="#,##0_);\(#,##0\);&quot;-&quot;_)"/>
    <numFmt numFmtId="175" formatCode="#,##0.0_);\(#,##0.0\);&quot;-&quot;_)"/>
    <numFmt numFmtId="176" formatCode="0.0%"/>
    <numFmt numFmtId="177" formatCode="0.0_)\%;\(0.0\)\%;0.0_)\%;@_)_%"/>
    <numFmt numFmtId="178" formatCode="#,##0.0_)_%;\(#,##0.0\)_%;0.0_)_%;@_)_%"/>
    <numFmt numFmtId="179" formatCode="#,##0.0_);\(#,##0.0\);#,##0.0_);@_)"/>
    <numFmt numFmtId="180" formatCode="&quot;$&quot;_(#,##0.00_);&quot;$&quot;\(#,##0.00\);&quot;$&quot;_(0.00_);@_)"/>
    <numFmt numFmtId="181" formatCode="#,##0.00_);\(#,##0.00\);0.00_);@_)"/>
    <numFmt numFmtId="182" formatCode="\€_(#,##0.00_);\€\(#,##0.00\);\€_(0.00_);@_)"/>
    <numFmt numFmtId="183" formatCode="#,##0_)\x;\(#,##0\)\x;0_)\x;@_)_x"/>
    <numFmt numFmtId="184" formatCode="#,##0_)_x;\(#,##0\)_x;0_)_x;@_)_x"/>
    <numFmt numFmtId="185" formatCode="_(* #,##0.000_);_(* \(#,##0.000\);_(* &quot;-&quot;??_);_(@_)"/>
    <numFmt numFmtId="186" formatCode="&quot;$&quot;#,##0.0;[Red]\-&quot;$&quot;#,##0.0"/>
    <numFmt numFmtId="187" formatCode="#,##0.0_);[Red]\(#,##0.0\)"/>
    <numFmt numFmtId="188" formatCode="&quot;error&quot;;&quot;error&quot;;&quot;OK&quot;;&quot;  &quot;@"/>
    <numFmt numFmtId="189" formatCode="0.0"/>
    <numFmt numFmtId="190" formatCode="_(* #,##0.0_);_(* \(#,##0.0\);_(* &quot;-&quot;_0_);_(@_)"/>
    <numFmt numFmtId="191" formatCode="_-* #,##0.00_-;\-* #,##0.00_-;_-* &quot;-&quot;??_-;_-@_-"/>
    <numFmt numFmtId="192" formatCode="0.00_)%;\(0.00\)%;\-"/>
    <numFmt numFmtId="193" formatCode="_-&quot;$&quot;* #,##0.00_-;\-&quot;$&quot;* #,##0.00_-;_-&quot;$&quot;* &quot;-&quot;??_-;_-@_-"/>
    <numFmt numFmtId="194" formatCode="_-* #,##0.00\ _D_M_-;\-* #,##0.00\ _D_M_-;_-* &quot;-&quot;??\ _D_M_-;_-@_-"/>
    <numFmt numFmtId="195" formatCode="#,##0\ ;[Red]\(#,##0\)"/>
    <numFmt numFmtId="196" formatCode="#,##0."/>
    <numFmt numFmtId="197" formatCode="_(&quot;$&quot;* #,##0.0_);_(&quot;$&quot;* \(#,##0.0\);_(&quot;$&quot;* &quot;-&quot;?_);_(@_)"/>
    <numFmt numFmtId="198" formatCode="_(&quot;$&quot;* #,##0.0000_);_(&quot;$&quot;* \(#,##0.0000\);_(&quot;$&quot;* &quot;-&quot;????_);_(@_)"/>
    <numFmt numFmtId="199" formatCode="\$#."/>
    <numFmt numFmtId="200" formatCode="m/d/yy\ h:mm"/>
    <numFmt numFmtId="201" formatCode="#,##0_);\(#,##0\);&quot;- &quot;;&quot;  &quot;@"/>
    <numFmt numFmtId="202" formatCode="0_);\(0\)"/>
    <numFmt numFmtId="203" formatCode="_([$€-2]* #,##0.00_);_([$€-2]* \(#,##0.00\);_([$€-2]* &quot;-&quot;??_)"/>
    <numFmt numFmtId="204" formatCode="#,##0.0000_);\(#,##0.0000\);&quot;- &quot;;&quot;  &quot;@"/>
    <numFmt numFmtId="205" formatCode="_-* #,##0.0_-;\-* #,##0.0_-;_-* &quot;-&quot;??_-;_-@_-"/>
    <numFmt numFmtId="206" formatCode="#,##0__;[Red]\(#,##0\)_]"/>
    <numFmt numFmtId="207" formatCode="#,##0.00&quot; $&quot;;\-#,##0.00&quot; $&quot;"/>
    <numFmt numFmtId="208" formatCode="_ * #,##0.00_ ;_ * \-#,##0.00_ ;_ * &quot;-&quot;??_ ;_ @_ "/>
    <numFmt numFmtId="209" formatCode="_-* #,##0\ _$_-;\-* #,##0\ _$_-;_-* &quot;-&quot;\ _$_-;_-@_-"/>
    <numFmt numFmtId="210" formatCode="_(&quot;N$&quot;* #,##0_);_(&quot;N$&quot;* \(#,##0\);_(&quot;N$&quot;* &quot;-&quot;_);_(@_)"/>
    <numFmt numFmtId="211" formatCode="_(&quot;N$&quot;* #,##0.00_);_(&quot;N$&quot;* \(#,##0.00\);_(&quot;N$&quot;* &quot;-&quot;??_);_(@_)"/>
    <numFmt numFmtId="212" formatCode="_-* #,##0\ &quot;$&quot;_-;\-* #,##0\ &quot;$&quot;_-;_-* &quot;-&quot;\ &quot;$&quot;_-;_-@_-"/>
    <numFmt numFmtId="213" formatCode="_-* #,##0.00\ &quot;$&quot;_-;\-* #,##0.00\ &quot;$&quot;_-;_-* &quot;-&quot;??\ &quot;$&quot;_-;_-@_-"/>
    <numFmt numFmtId="214" formatCode="mmm\-yyyy"/>
    <numFmt numFmtId="215" formatCode="#,##0.0000\ ;[Red]\(#,##0.0000\)"/>
    <numFmt numFmtId="216" formatCode="_-* #,##0.0_-;\-* #,##0.0_-;_-* &quot;-&quot;?_-;_-@_-"/>
    <numFmt numFmtId="217" formatCode="[$-409]dd/mmm/yy;@"/>
    <numFmt numFmtId="218" formatCode="#,##0.0\ ;\(#,##0.0\)"/>
    <numFmt numFmtId="219" formatCode="&quot;$&quot;\ #,###,###,##0_);\(&quot;$&quot;\ #,###,###,##0\)_);&quot;&quot;_)"/>
    <numFmt numFmtId="220" formatCode="_(* 0%_);_(* \(0%\);_(* \-_%_)"/>
    <numFmt numFmtId="221" formatCode="_(* 0.00%_);_(* \(0.00%\);&quot;-&quot;??_)"/>
    <numFmt numFmtId="222" formatCode="0%_);\(0%\);&quot;-&quot;_%_)"/>
    <numFmt numFmtId="223" formatCode="%#."/>
    <numFmt numFmtId="224" formatCode="&quot;$&quot;\ #,###,##0_);\(&quot;$&quot;\ #,###,##0\)_)"/>
    <numFmt numFmtId="225" formatCode="#,###,###,##0_);\(#,###,###,##0\)_)"/>
    <numFmt numFmtId="226" formatCode="0.00\ ;\-0.00\ ;&quot;- &quot;"/>
    <numFmt numFmtId="227" formatCode="#,##0.0\ \ \ \ ;[Red]\(#,##0.0\)\ \ "/>
    <numFmt numFmtId="228" formatCode="0.0\ \ \ \ \ \ ;[Red]\(0.0\)\ \ \ \ "/>
    <numFmt numFmtId="229" formatCode="0.0\ \ \ \ \ \ \ \ ;[Red]\(0.0\)\ \ \ \ \ \ "/>
    <numFmt numFmtId="230" formatCode="mmm\ dd\,\ yyyy"/>
    <numFmt numFmtId="231" formatCode="yyyy"/>
    <numFmt numFmtId="232" formatCode="#,##0.000\ ;\(#,##0.000\)"/>
    <numFmt numFmtId="233" formatCode="#,##0.00\ ;\ \(#,##0.00\)"/>
    <numFmt numFmtId="234" formatCode="#,###,##0.0_)"/>
    <numFmt numFmtId="235" formatCode="#,##0.00;[Red]#,##0.00"/>
    <numFmt numFmtId="236" formatCode=";;&quot;zero&quot;;&quot;  &quot;@"/>
    <numFmt numFmtId="237" formatCode="#,##0\ ;\(#,##0\)"/>
  </numFmts>
  <fonts count="133">
    <font>
      <sz val="10"/>
      <name val="Arial"/>
    </font>
    <font>
      <sz val="11"/>
      <color theme="1"/>
      <name val="Calibri"/>
      <family val="2"/>
      <scheme val="minor"/>
    </font>
    <font>
      <sz val="9"/>
      <name val="Arial Narrow"/>
      <family val="2"/>
    </font>
    <font>
      <b/>
      <sz val="10"/>
      <name val="Arial"/>
      <family val="2"/>
    </font>
    <font>
      <sz val="10"/>
      <name val="Arial Narrow"/>
      <family val="2"/>
    </font>
    <font>
      <b/>
      <sz val="10"/>
      <name val="Arial Narrow"/>
      <family val="2"/>
    </font>
    <font>
      <sz val="10"/>
      <name val="Arial"/>
      <family val="2"/>
    </font>
    <font>
      <b/>
      <sz val="10"/>
      <color rgb="FFFF0000"/>
      <name val="Arial"/>
      <family val="2"/>
    </font>
    <font>
      <b/>
      <sz val="9"/>
      <name val="Arial Narrow"/>
      <family val="2"/>
    </font>
    <font>
      <sz val="5"/>
      <name val="Arial Narrow"/>
      <family val="2"/>
    </font>
    <font>
      <b/>
      <sz val="5"/>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Helv"/>
    </font>
    <font>
      <sz val="11"/>
      <color indexed="8"/>
      <name val="Calibri"/>
      <family val="2"/>
    </font>
    <font>
      <sz val="10"/>
      <color indexed="63"/>
      <name val="Arial"/>
      <family val="2"/>
    </font>
    <font>
      <sz val="10"/>
      <name val="Times New Roman"/>
      <family val="1"/>
    </font>
    <font>
      <sz val="11"/>
      <color indexed="9"/>
      <name val="Calibri"/>
      <family val="2"/>
    </font>
    <font>
      <sz val="10"/>
      <color indexed="9"/>
      <name val="Arial"/>
      <family val="2"/>
    </font>
    <font>
      <sz val="10"/>
      <name val="Geneva"/>
    </font>
    <font>
      <sz val="11"/>
      <color indexed="20"/>
      <name val="Calibri"/>
      <family val="2"/>
    </font>
    <font>
      <sz val="10"/>
      <color indexed="20"/>
      <name val="Arial"/>
      <family val="2"/>
    </font>
    <font>
      <sz val="8"/>
      <color indexed="13"/>
      <name val="Arial"/>
      <family val="2"/>
    </font>
    <font>
      <b/>
      <sz val="8"/>
      <color indexed="12"/>
      <name val="Arial"/>
      <family val="2"/>
    </font>
    <font>
      <b/>
      <sz val="10"/>
      <color indexed="10"/>
      <name val="Arial"/>
      <family val="2"/>
    </font>
    <font>
      <b/>
      <sz val="10"/>
      <name val="Helv"/>
    </font>
    <font>
      <b/>
      <sz val="11"/>
      <color indexed="52"/>
      <name val="Calibri"/>
      <family val="2"/>
    </font>
    <font>
      <b/>
      <sz val="11"/>
      <color indexed="51"/>
      <name val="Calibri"/>
      <family val="2"/>
    </font>
    <font>
      <b/>
      <sz val="10"/>
      <color indexed="52"/>
      <name val="Arial"/>
      <family val="2"/>
    </font>
    <font>
      <b/>
      <sz val="11"/>
      <color indexed="9"/>
      <name val="Calibri"/>
      <family val="2"/>
    </font>
    <font>
      <b/>
      <sz val="10"/>
      <color indexed="9"/>
      <name val="Arial"/>
      <family val="2"/>
    </font>
    <font>
      <b/>
      <sz val="8"/>
      <name val="Arial"/>
      <family val="2"/>
    </font>
    <font>
      <b/>
      <i/>
      <sz val="12"/>
      <color indexed="12"/>
      <name val="Arial"/>
      <family val="2"/>
    </font>
    <font>
      <sz val="8"/>
      <name val="Palatino"/>
      <family val="1"/>
    </font>
    <font>
      <sz val="10"/>
      <color indexed="8"/>
      <name val="Arial"/>
      <family val="2"/>
    </font>
    <font>
      <sz val="10"/>
      <name val="Verdana"/>
      <family val="2"/>
    </font>
    <font>
      <sz val="10"/>
      <name val="Tahoma"/>
      <family val="2"/>
    </font>
    <font>
      <sz val="12"/>
      <name val="Tahoma"/>
      <family val="2"/>
    </font>
    <font>
      <sz val="11"/>
      <color indexed="8"/>
      <name val="Arial"/>
      <family val="2"/>
    </font>
    <font>
      <sz val="8"/>
      <name val="Arial"/>
      <family val="2"/>
    </font>
    <font>
      <sz val="12"/>
      <name val="Arial"/>
      <family val="2"/>
    </font>
    <font>
      <sz val="12"/>
      <name val="Helv"/>
    </font>
    <font>
      <sz val="8"/>
      <name val="BERNHARD"/>
    </font>
    <font>
      <sz val="1"/>
      <color indexed="8"/>
      <name val="Courier"/>
      <family val="3"/>
    </font>
    <font>
      <sz val="10"/>
      <name val="Helvetica"/>
    </font>
    <font>
      <sz val="10"/>
      <name val="Helvetica"/>
      <family val="2"/>
    </font>
    <font>
      <i/>
      <sz val="9"/>
      <name val="MS Sans Serif"/>
      <family val="2"/>
    </font>
    <font>
      <sz val="12"/>
      <name val="Courier"/>
      <family val="3"/>
    </font>
    <font>
      <sz val="11"/>
      <name val="??"/>
      <family val="3"/>
      <charset val="129"/>
    </font>
    <font>
      <sz val="8"/>
      <name val="Times New Roman"/>
      <family val="1"/>
    </font>
    <font>
      <b/>
      <sz val="11"/>
      <color indexed="8"/>
      <name val="Calibri"/>
      <family val="2"/>
    </font>
    <font>
      <i/>
      <sz val="11"/>
      <color indexed="23"/>
      <name val="Calibri"/>
      <family val="2"/>
    </font>
    <font>
      <i/>
      <sz val="10"/>
      <color indexed="23"/>
      <name val="Arial"/>
      <family val="2"/>
    </font>
    <font>
      <b/>
      <sz val="11"/>
      <color indexed="32"/>
      <name val="Arial"/>
      <family val="2"/>
    </font>
    <font>
      <sz val="7"/>
      <name val="Palatino"/>
      <family val="1"/>
    </font>
    <font>
      <sz val="10"/>
      <color indexed="12"/>
      <name val="Arial"/>
      <family val="2"/>
    </font>
    <font>
      <sz val="9"/>
      <name val="Arial"/>
      <family val="2"/>
    </font>
    <font>
      <sz val="9"/>
      <name val="Geneva"/>
    </font>
    <font>
      <sz val="11"/>
      <color indexed="17"/>
      <name val="Calibri"/>
      <family val="2"/>
    </font>
    <font>
      <sz val="10"/>
      <color indexed="17"/>
      <name val="Arial"/>
      <family val="2"/>
    </font>
    <font>
      <b/>
      <u/>
      <sz val="11"/>
      <color indexed="37"/>
      <name val="Arial"/>
      <family val="2"/>
    </font>
    <font>
      <sz val="9"/>
      <color indexed="13"/>
      <name val="Arial"/>
      <family val="2"/>
    </font>
    <font>
      <b/>
      <sz val="18"/>
      <name val="Arial"/>
      <family val="2"/>
    </font>
    <font>
      <b/>
      <sz val="15"/>
      <color indexed="61"/>
      <name val="Calibri"/>
      <family val="2"/>
    </font>
    <font>
      <b/>
      <sz val="15"/>
      <color indexed="56"/>
      <name val="Calibri"/>
      <family val="2"/>
    </font>
    <font>
      <b/>
      <sz val="15"/>
      <color indexed="62"/>
      <name val="Arial"/>
      <family val="2"/>
    </font>
    <font>
      <b/>
      <sz val="12"/>
      <name val="Arial"/>
      <family val="2"/>
    </font>
    <font>
      <b/>
      <sz val="13"/>
      <color indexed="61"/>
      <name val="Calibri"/>
      <family val="2"/>
    </font>
    <font>
      <b/>
      <sz val="13"/>
      <color indexed="56"/>
      <name val="Calibri"/>
      <family val="2"/>
    </font>
    <font>
      <b/>
      <sz val="13"/>
      <color indexed="62"/>
      <name val="Arial"/>
      <family val="2"/>
    </font>
    <font>
      <b/>
      <sz val="11"/>
      <color indexed="56"/>
      <name val="Calibri"/>
      <family val="2"/>
    </font>
    <font>
      <b/>
      <sz val="11"/>
      <color indexed="61"/>
      <name val="Calibri"/>
      <family val="2"/>
    </font>
    <font>
      <b/>
      <sz val="11"/>
      <color indexed="62"/>
      <name val="Arial"/>
      <family val="2"/>
    </font>
    <font>
      <sz val="9"/>
      <name val="Helv"/>
    </font>
    <font>
      <u/>
      <sz val="10"/>
      <color indexed="12"/>
      <name val="Arial"/>
      <family val="2"/>
    </font>
    <font>
      <sz val="12"/>
      <color indexed="12"/>
      <name val="Arial"/>
      <family val="2"/>
    </font>
    <font>
      <sz val="10"/>
      <color indexed="62"/>
      <name val="Arial"/>
      <family val="2"/>
    </font>
    <font>
      <sz val="11"/>
      <color indexed="62"/>
      <name val="Calibri"/>
      <family val="2"/>
    </font>
    <font>
      <sz val="11"/>
      <color indexed="61"/>
      <name val="Calibri"/>
      <family val="2"/>
    </font>
    <font>
      <i/>
      <sz val="10"/>
      <name val="Arial"/>
      <family val="2"/>
    </font>
    <font>
      <sz val="11"/>
      <color indexed="52"/>
      <name val="Calibri"/>
      <family val="2"/>
    </font>
    <font>
      <sz val="11"/>
      <color indexed="51"/>
      <name val="Calibri"/>
      <family val="2"/>
    </font>
    <font>
      <sz val="10"/>
      <color indexed="52"/>
      <name val="Arial"/>
      <family val="2"/>
    </font>
    <font>
      <sz val="11"/>
      <color indexed="60"/>
      <name val="Calibri"/>
      <family val="2"/>
    </font>
    <font>
      <sz val="11"/>
      <color indexed="59"/>
      <name val="Calibri"/>
      <family val="2"/>
    </font>
    <font>
      <sz val="10"/>
      <color indexed="19"/>
      <name val="Arial"/>
      <family val="2"/>
    </font>
    <font>
      <sz val="7"/>
      <name val="Small Fonts"/>
      <family val="2"/>
    </font>
    <font>
      <sz val="11"/>
      <color theme="1"/>
      <name val="Arial"/>
      <family val="2"/>
    </font>
    <font>
      <sz val="10"/>
      <color indexed="64"/>
      <name val="Arial"/>
      <family val="2"/>
    </font>
    <font>
      <sz val="10"/>
      <color indexed="23"/>
      <name val="Arial"/>
      <family val="2"/>
    </font>
    <font>
      <sz val="10"/>
      <color theme="1"/>
      <name val="Arial"/>
      <family val="2"/>
    </font>
    <font>
      <sz val="8"/>
      <name val="HelveticaWN"/>
    </font>
    <font>
      <sz val="8"/>
      <color indexed="12"/>
      <name val="Times New Roman"/>
      <family val="1"/>
    </font>
    <font>
      <b/>
      <sz val="11"/>
      <color indexed="63"/>
      <name val="Calibri"/>
      <family val="2"/>
    </font>
    <font>
      <b/>
      <sz val="11"/>
      <color indexed="62"/>
      <name val="Calibri"/>
      <family val="2"/>
    </font>
    <font>
      <b/>
      <sz val="10"/>
      <color indexed="63"/>
      <name val="Arial"/>
      <family val="2"/>
    </font>
    <font>
      <sz val="10"/>
      <color indexed="16"/>
      <name val="Helvetica-Black"/>
    </font>
    <font>
      <i/>
      <sz val="10"/>
      <color indexed="10"/>
      <name val="Arial"/>
      <family val="2"/>
    </font>
    <font>
      <sz val="8"/>
      <color indexed="32"/>
      <name val="Arial"/>
      <family val="2"/>
    </font>
    <font>
      <sz val="10"/>
      <color indexed="10"/>
      <name val="Arial"/>
      <family val="2"/>
    </font>
    <font>
      <sz val="8"/>
      <color indexed="8"/>
      <name val="Arial"/>
      <family val="2"/>
    </font>
    <font>
      <sz val="10"/>
      <color indexed="8"/>
      <name val="Helvetica"/>
      <family val="2"/>
    </font>
    <font>
      <b/>
      <sz val="10"/>
      <color indexed="8"/>
      <name val="Arial"/>
      <family val="2"/>
    </font>
    <font>
      <b/>
      <sz val="10"/>
      <color indexed="39"/>
      <name val="Arial"/>
      <family val="2"/>
    </font>
    <font>
      <b/>
      <sz val="10"/>
      <color indexed="62"/>
      <name val="Arial"/>
      <family val="2"/>
    </font>
    <font>
      <b/>
      <sz val="12"/>
      <color indexed="8"/>
      <name val="Arial"/>
      <family val="2"/>
    </font>
    <font>
      <sz val="11"/>
      <name val="Arial"/>
      <family val="2"/>
    </font>
    <font>
      <sz val="10"/>
      <color indexed="39"/>
      <name val="Arial"/>
      <family val="2"/>
    </font>
    <font>
      <sz val="19"/>
      <color indexed="48"/>
      <name val="Arial"/>
      <family val="2"/>
    </font>
    <font>
      <sz val="9"/>
      <color indexed="20"/>
      <name val="Arial"/>
      <family val="2"/>
    </font>
    <font>
      <b/>
      <sz val="18"/>
      <color indexed="62"/>
      <name val="Cambria"/>
      <family val="2"/>
    </font>
    <font>
      <sz val="10"/>
      <name val="Helv"/>
      <family val="2"/>
    </font>
    <font>
      <b/>
      <i/>
      <sz val="10"/>
      <name val="Times New Roman"/>
      <family val="1"/>
    </font>
    <font>
      <b/>
      <sz val="9"/>
      <name val="Palatino"/>
      <family val="1"/>
    </font>
    <font>
      <sz val="9"/>
      <color indexed="21"/>
      <name val="Helvetica-Black"/>
    </font>
    <font>
      <sz val="9"/>
      <name val="Helvetica-Black"/>
    </font>
    <font>
      <b/>
      <sz val="10"/>
      <color indexed="56"/>
      <name val="Arial"/>
      <family val="2"/>
    </font>
    <font>
      <sz val="10"/>
      <name val="Geneva"/>
      <family val="2"/>
    </font>
    <font>
      <b/>
      <sz val="12"/>
      <name val="Tms Rmn"/>
    </font>
    <font>
      <b/>
      <sz val="18"/>
      <color indexed="56"/>
      <name val="Cambria"/>
      <family val="2"/>
    </font>
    <font>
      <b/>
      <sz val="18"/>
      <color indexed="61"/>
      <name val="Cambria"/>
      <family val="2"/>
    </font>
    <font>
      <b/>
      <sz val="9"/>
      <name val="Arial"/>
      <family val="2"/>
    </font>
    <font>
      <sz val="8"/>
      <color indexed="12"/>
      <name val="Arial"/>
      <family val="2"/>
    </font>
    <font>
      <sz val="10"/>
      <name val="Courier"/>
      <family val="3"/>
    </font>
    <font>
      <sz val="10"/>
      <color indexed="14"/>
      <name val="Arial"/>
      <family val="2"/>
    </font>
    <font>
      <sz val="11"/>
      <color indexed="10"/>
      <name val="Calibri"/>
      <family val="2"/>
    </font>
    <font>
      <sz val="7.5"/>
      <name val="Arial"/>
      <family val="2"/>
    </font>
    <font>
      <sz val="8"/>
      <name val="Helv"/>
    </font>
    <font>
      <sz val="10"/>
      <name val="Arial Cyr"/>
    </font>
    <font>
      <sz val="12"/>
      <name val="Times New Roman Cyr"/>
      <family val="1"/>
      <charset val="204"/>
    </font>
  </fonts>
  <fills count="74">
    <fill>
      <patternFill patternType="none"/>
    </fill>
    <fill>
      <patternFill patternType="gray125"/>
    </fill>
    <fill>
      <patternFill patternType="solid">
        <fgColor rgb="FFFFFFCC"/>
      </patternFill>
    </fill>
    <fill>
      <patternFill patternType="solid">
        <fgColor indexed="43"/>
      </patternFill>
    </fill>
    <fill>
      <patternFill patternType="solid">
        <fgColor indexed="31"/>
      </patternFill>
    </fill>
    <fill>
      <patternFill patternType="solid">
        <fgColor indexed="47"/>
      </patternFill>
    </fill>
    <fill>
      <patternFill patternType="solid">
        <fgColor indexed="6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55"/>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48"/>
      </patternFill>
    </fill>
    <fill>
      <patternFill patternType="solid">
        <fgColor indexed="36"/>
      </patternFill>
    </fill>
    <fill>
      <patternFill patternType="solid">
        <fgColor indexed="54"/>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59"/>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6"/>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8"/>
      </patternFill>
    </fill>
    <fill>
      <patternFill patternType="solid">
        <fgColor indexed="44"/>
        <bgColor indexed="64"/>
      </patternFill>
    </fill>
    <fill>
      <patternFill patternType="solid">
        <fgColor indexed="43"/>
        <bgColor indexed="64"/>
      </patternFill>
    </fill>
    <fill>
      <patternFill patternType="solid">
        <fgColor indexed="32"/>
        <bgColor indexed="64"/>
      </patternFill>
    </fill>
    <fill>
      <patternFill patternType="solid">
        <fgColor indexed="9"/>
      </patternFill>
    </fill>
    <fill>
      <patternFill patternType="solid">
        <fgColor indexed="63"/>
      </patternFill>
    </fill>
    <fill>
      <patternFill patternType="solid">
        <fgColor indexed="2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22"/>
        <bgColor indexed="9"/>
      </patternFill>
    </fill>
    <fill>
      <patternFill patternType="solid">
        <fgColor indexed="39"/>
        <bgColor indexed="55"/>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42"/>
        <bgColor indexed="42"/>
      </patternFill>
    </fill>
    <fill>
      <patternFill patternType="solid">
        <fgColor indexed="39"/>
        <bgColor indexed="22"/>
      </patternFill>
    </fill>
    <fill>
      <patternFill patternType="solid">
        <fgColor indexed="15"/>
      </patternFill>
    </fill>
    <fill>
      <patternFill patternType="solid">
        <fgColor indexed="14"/>
        <bgColor indexed="64"/>
      </patternFill>
    </fill>
    <fill>
      <patternFill patternType="lightGray"/>
    </fill>
    <fill>
      <patternFill patternType="gray0625"/>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s>
  <borders count="12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style="thin">
        <color indexed="64"/>
      </left>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top style="thin">
        <color indexed="64"/>
      </top>
      <bottom/>
      <diagonal/>
    </border>
    <border>
      <left/>
      <right style="hair">
        <color indexed="64"/>
      </right>
      <top style="thin">
        <color indexed="64"/>
      </top>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right style="thin">
        <color indexed="64"/>
      </right>
      <top/>
      <bottom/>
      <diagonal/>
    </border>
    <border>
      <left/>
      <right style="hair">
        <color indexed="64"/>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medium">
        <color indexed="64"/>
      </bottom>
      <diagonal/>
    </border>
    <border>
      <left/>
      <right/>
      <top/>
      <bottom style="dotted">
        <color indexed="64"/>
      </bottom>
      <diagonal/>
    </border>
    <border>
      <left/>
      <right/>
      <top/>
      <bottom style="thick">
        <color indexed="48"/>
      </bottom>
      <diagonal/>
    </border>
    <border>
      <left/>
      <right/>
      <top/>
      <bottom style="thick">
        <color indexed="62"/>
      </bottom>
      <diagonal/>
    </border>
    <border>
      <left/>
      <right/>
      <top/>
      <bottom style="thick">
        <color indexed="60"/>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medium">
        <color indexed="6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style="medium">
        <color indexed="64"/>
      </bottom>
      <diagonal/>
    </border>
    <border>
      <left/>
      <right/>
      <top/>
      <bottom style="thin">
        <color indexed="10"/>
      </bottom>
      <diagonal/>
    </border>
  </borders>
  <cellStyleXfs count="4066">
    <xf numFmtId="0" fontId="0" fillId="0" borderId="0"/>
    <xf numFmtId="43" fontId="6" fillId="0" borderId="0" applyFont="0" applyFill="0" applyBorder="0" applyAlignment="0" applyProtection="0"/>
    <xf numFmtId="44" fontId="6" fillId="0" borderId="0" applyFont="0" applyFill="0" applyBorder="0" applyAlignment="0" applyProtection="0"/>
    <xf numFmtId="0" fontId="2" fillId="0" borderId="0">
      <alignment vertical="center"/>
    </xf>
    <xf numFmtId="9"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3" borderId="0" applyNumberFormat="0" applyFont="0" applyAlignment="0" applyProtection="0"/>
    <xf numFmtId="0" fontId="6" fillId="3" borderId="0" applyNumberFormat="0" applyFont="0" applyAlignment="0" applyProtection="0"/>
    <xf numFmtId="0" fontId="6" fillId="3" borderId="0" applyNumberFormat="0" applyFont="0" applyAlignment="0" applyProtection="0"/>
    <xf numFmtId="0" fontId="6" fillId="3" borderId="0" applyNumberFormat="0" applyFont="0" applyAlignment="0" applyProtection="0"/>
    <xf numFmtId="0" fontId="6" fillId="3" borderId="0" applyNumberFormat="0" applyFont="0" applyAlignment="0" applyProtection="0"/>
    <xf numFmtId="0" fontId="6" fillId="3" borderId="0" applyNumberFormat="0" applyFont="0" applyAlignment="0" applyProtection="0"/>
    <xf numFmtId="0" fontId="6" fillId="3" borderId="0" applyNumberFormat="0" applyFont="0" applyAlignment="0" applyProtection="0"/>
    <xf numFmtId="0" fontId="6" fillId="3" borderId="0" applyNumberFormat="0" applyFont="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Protection="0">
      <alignment horizontal="right"/>
    </xf>
    <xf numFmtId="184" fontId="6" fillId="0" borderId="0" applyFont="0" applyFill="0" applyBorder="0" applyProtection="0">
      <alignment horizontal="right"/>
    </xf>
    <xf numFmtId="184" fontId="6" fillId="0" borderId="0" applyFont="0" applyFill="0" applyBorder="0" applyProtection="0">
      <alignment horizontal="right"/>
    </xf>
    <xf numFmtId="184" fontId="6" fillId="0" borderId="0" applyFont="0" applyFill="0" applyBorder="0" applyProtection="0">
      <alignment horizontal="right"/>
    </xf>
    <xf numFmtId="184" fontId="6" fillId="0" borderId="0" applyFont="0" applyFill="0" applyBorder="0" applyProtection="0">
      <alignment horizontal="right"/>
    </xf>
    <xf numFmtId="184" fontId="6" fillId="0" borderId="0" applyFont="0" applyFill="0" applyBorder="0" applyProtection="0">
      <alignment horizontal="right"/>
    </xf>
    <xf numFmtId="184" fontId="6" fillId="0" borderId="0" applyFont="0" applyFill="0" applyBorder="0" applyProtection="0">
      <alignment horizontal="right"/>
    </xf>
    <xf numFmtId="184" fontId="6" fillId="0" borderId="0" applyFont="0" applyFill="0" applyBorder="0" applyProtection="0">
      <alignment horizontal="right"/>
    </xf>
    <xf numFmtId="0" fontId="12" fillId="0" borderId="0" applyNumberFormat="0" applyFill="0" applyBorder="0" applyProtection="0">
      <alignment vertical="top"/>
    </xf>
    <xf numFmtId="0" fontId="12" fillId="0" borderId="0" applyNumberFormat="0" applyFill="0" applyBorder="0" applyProtection="0">
      <alignment vertical="top"/>
    </xf>
    <xf numFmtId="0" fontId="12" fillId="0" borderId="0" applyNumberFormat="0" applyFill="0" applyBorder="0" applyProtection="0">
      <alignment vertical="top"/>
    </xf>
    <xf numFmtId="0" fontId="12" fillId="0" borderId="0" applyNumberFormat="0" applyFill="0" applyBorder="0" applyProtection="0">
      <alignment vertical="top"/>
    </xf>
    <xf numFmtId="0" fontId="12" fillId="0" borderId="0" applyNumberFormat="0" applyFill="0" applyBorder="0" applyProtection="0">
      <alignment vertical="top"/>
    </xf>
    <xf numFmtId="0" fontId="12" fillId="0" borderId="0" applyNumberFormat="0" applyFill="0" applyBorder="0" applyProtection="0">
      <alignment vertical="top"/>
    </xf>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3" fillId="0" borderId="91" applyNumberFormat="0" applyFill="0" applyAlignment="0" applyProtection="0"/>
    <xf numFmtId="0" fontId="14" fillId="0" borderId="92" applyNumberFormat="0" applyFill="0" applyProtection="0">
      <alignment horizontal="center"/>
    </xf>
    <xf numFmtId="0" fontId="14" fillId="0" borderId="92" applyNumberFormat="0" applyFill="0" applyProtection="0">
      <alignment horizontal="center"/>
    </xf>
    <xf numFmtId="0" fontId="14" fillId="0" borderId="92" applyNumberFormat="0" applyFill="0" applyProtection="0">
      <alignment horizontal="center"/>
    </xf>
    <xf numFmtId="0" fontId="14" fillId="0" borderId="92" applyNumberFormat="0" applyFill="0" applyProtection="0">
      <alignment horizontal="center"/>
    </xf>
    <xf numFmtId="0" fontId="14" fillId="0" borderId="92" applyNumberFormat="0" applyFill="0" applyProtection="0">
      <alignment horizontal="center"/>
    </xf>
    <xf numFmtId="0" fontId="14" fillId="0" borderId="92" applyNumberFormat="0" applyFill="0" applyProtection="0">
      <alignment horizontal="center"/>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5" fillId="0" borderId="0" applyNumberFormat="0" applyFill="0" applyBorder="0" applyProtection="0">
      <alignment horizontal="centerContinuous"/>
    </xf>
    <xf numFmtId="0" fontId="15" fillId="0" borderId="0" applyNumberFormat="0" applyFill="0" applyBorder="0" applyProtection="0">
      <alignment horizontal="centerContinuous"/>
    </xf>
    <xf numFmtId="0" fontId="15" fillId="0" borderId="0" applyNumberFormat="0" applyFill="0" applyBorder="0" applyProtection="0">
      <alignment horizontal="centerContinuous"/>
    </xf>
    <xf numFmtId="0" fontId="15" fillId="0" borderId="0" applyNumberFormat="0" applyFill="0" applyBorder="0" applyProtection="0">
      <alignment horizontal="centerContinuous"/>
    </xf>
    <xf numFmtId="0" fontId="15" fillId="0" borderId="0" applyNumberFormat="0" applyFill="0" applyBorder="0" applyProtection="0">
      <alignment horizontal="centerContinuous"/>
    </xf>
    <xf numFmtId="0" fontId="15" fillId="0" borderId="0" applyNumberFormat="0" applyFill="0" applyBorder="0" applyProtection="0">
      <alignment horizontal="centerContinuous"/>
    </xf>
    <xf numFmtId="0" fontId="16" fillId="0" borderId="0" applyFont="0" applyBorder="0">
      <alignment horizontal="right"/>
    </xf>
    <xf numFmtId="0" fontId="17" fillId="4"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8" fillId="5"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8" fillId="7"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8" fillId="6" borderId="0" applyNumberFormat="0" applyBorder="0" applyAlignment="0" applyProtection="0"/>
    <xf numFmtId="0" fontId="17" fillId="5"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8" fillId="5" borderId="0" applyNumberFormat="0" applyBorder="0" applyAlignment="0" applyProtection="0"/>
    <xf numFmtId="185" fontId="19" fillId="0" borderId="0" applyFont="0" applyFill="0" applyBorder="0" applyAlignment="0">
      <alignment horizontal="right"/>
    </xf>
    <xf numFmtId="0" fontId="17" fillId="14"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8"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8" fillId="7" borderId="0" applyNumberFormat="0" applyBorder="0" applyAlignment="0" applyProtection="0"/>
    <xf numFmtId="0" fontId="17" fillId="16" borderId="0" applyNumberFormat="0" applyBorder="0" applyAlignment="0" applyProtection="0"/>
    <xf numFmtId="0" fontId="17" fillId="3" borderId="0" applyNumberFormat="0" applyBorder="0" applyAlignment="0" applyProtection="0"/>
    <xf numFmtId="0" fontId="17" fillId="16" borderId="0" applyNumberFormat="0" applyBorder="0" applyAlignment="0" applyProtection="0"/>
    <xf numFmtId="0" fontId="18" fillId="7"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8" fillId="6" borderId="0" applyNumberFormat="0" applyBorder="0" applyAlignment="0" applyProtection="0"/>
    <xf numFmtId="0" fontId="17" fillId="17" borderId="0" applyNumberFormat="0" applyBorder="0" applyAlignment="0" applyProtection="0"/>
    <xf numFmtId="0" fontId="17" fillId="3" borderId="0" applyNumberFormat="0" applyBorder="0" applyAlignment="0" applyProtection="0"/>
    <xf numFmtId="0" fontId="17" fillId="17" borderId="0" applyNumberFormat="0" applyBorder="0" applyAlignment="0" applyProtection="0"/>
    <xf numFmtId="0" fontId="18" fillId="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6" borderId="0" applyNumberFormat="0" applyBorder="0" applyAlignment="0" applyProtection="0"/>
    <xf numFmtId="0" fontId="20" fillId="8" borderId="0" applyNumberFormat="0" applyBorder="0" applyAlignment="0" applyProtection="0"/>
    <xf numFmtId="0" fontId="21" fillId="7" borderId="0" applyNumberFormat="0" applyBorder="0" applyAlignment="0" applyProtection="0"/>
    <xf numFmtId="0" fontId="20" fillId="16" borderId="0" applyNumberFormat="0" applyBorder="0" applyAlignment="0" applyProtection="0"/>
    <xf numFmtId="0" fontId="20" fillId="3" borderId="0" applyNumberFormat="0" applyBorder="0" applyAlignment="0" applyProtection="0"/>
    <xf numFmtId="0" fontId="21" fillId="7"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1" fillId="21" borderId="0" applyNumberFormat="0" applyBorder="0" applyAlignment="0" applyProtection="0"/>
    <xf numFmtId="0" fontId="20" fillId="22" borderId="0" applyNumberFormat="0" applyBorder="0" applyAlignment="0" applyProtection="0"/>
    <xf numFmtId="0" fontId="20" fillId="19" borderId="0" applyNumberFormat="0" applyBorder="0" applyAlignment="0" applyProtection="0"/>
    <xf numFmtId="0" fontId="21" fillId="6" borderId="0" applyNumberFormat="0" applyBorder="0" applyAlignment="0" applyProtection="0"/>
    <xf numFmtId="0" fontId="20" fillId="23" borderId="0" applyNumberFormat="0" applyBorder="0" applyAlignment="0" applyProtection="0"/>
    <xf numFmtId="0" fontId="20" fillId="8" borderId="0" applyNumberFormat="0" applyBorder="0" applyAlignment="0" applyProtection="0"/>
    <xf numFmtId="0" fontId="21" fillId="5"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1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1" fillId="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1" fillId="32"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1" fillId="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20" fillId="35"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38"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1"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1" fillId="41"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6" fontId="19" fillId="42" borderId="93">
      <alignment horizontal="center" vertical="center"/>
    </xf>
    <xf numFmtId="0" fontId="22" fillId="0" borderId="0" applyNumberFormat="0" applyFont="0" applyFill="0" applyBorder="0" applyProtection="0">
      <alignment vertical="top" wrapText="1"/>
    </xf>
    <xf numFmtId="0" fontId="3" fillId="43" borderId="0" applyNumberFormat="0" applyFont="0" applyAlignment="0">
      <alignment vertical="top"/>
    </xf>
    <xf numFmtId="0" fontId="6" fillId="43" borderId="0" applyNumberFormat="0" applyFont="0" applyAlignment="0">
      <alignment vertical="top" wrapText="1"/>
    </xf>
    <xf numFmtId="0" fontId="6" fillId="43" borderId="0" applyNumberFormat="0" applyFont="0" applyAlignment="0">
      <alignment vertical="top" wrapText="1"/>
    </xf>
    <xf numFmtId="0" fontId="6" fillId="43" borderId="0" applyNumberFormat="0" applyFont="0" applyAlignment="0">
      <alignment vertical="top" wrapText="1"/>
    </xf>
    <xf numFmtId="0" fontId="6" fillId="43" borderId="0" applyNumberFormat="0" applyFont="0" applyAlignment="0">
      <alignment vertical="top" wrapText="1"/>
    </xf>
    <xf numFmtId="0" fontId="23" fillId="7" borderId="0" applyNumberFormat="0" applyBorder="0" applyAlignment="0" applyProtection="0"/>
    <xf numFmtId="0" fontId="24" fillId="11" borderId="0" applyNumberFormat="0" applyBorder="0" applyAlignment="0" applyProtection="0"/>
    <xf numFmtId="1" fontId="25" fillId="44" borderId="51" applyNumberFormat="0" applyBorder="0" applyAlignment="0">
      <alignment horizontal="center" vertical="top" wrapText="1"/>
      <protection hidden="1"/>
    </xf>
    <xf numFmtId="187" fontId="26" fillId="0" borderId="0" applyNumberFormat="0" applyFill="0" applyBorder="0" applyAlignment="0" applyProtection="0">
      <alignment horizontal="center"/>
      <protection locked="0"/>
    </xf>
    <xf numFmtId="185" fontId="27" fillId="0" borderId="51" applyNumberFormat="0" applyFill="0" applyBorder="0" applyAlignment="0" applyProtection="0">
      <alignment horizontal="center"/>
    </xf>
    <xf numFmtId="0" fontId="28" fillId="0" borderId="94">
      <alignment horizontal="center"/>
    </xf>
    <xf numFmtId="0" fontId="6" fillId="0" borderId="0" applyNumberFormat="0" applyFill="0" applyBorder="0" applyAlignment="0"/>
    <xf numFmtId="0" fontId="6" fillId="0" borderId="0" applyNumberFormat="0" applyFill="0" applyBorder="0" applyAlignment="0"/>
    <xf numFmtId="0" fontId="6" fillId="0" borderId="0" applyNumberFormat="0" applyFill="0" applyBorder="0" applyAlignment="0"/>
    <xf numFmtId="0" fontId="6" fillId="0" borderId="0" applyNumberFormat="0" applyFill="0" applyBorder="0" applyAlignment="0"/>
    <xf numFmtId="0" fontId="6" fillId="0" borderId="0" applyNumberFormat="0" applyFill="0" applyBorder="0" applyAlignment="0"/>
    <xf numFmtId="0" fontId="6" fillId="0" borderId="0" applyNumberFormat="0" applyFill="0" applyBorder="0" applyAlignment="0"/>
    <xf numFmtId="0" fontId="6" fillId="0" borderId="0" applyNumberFormat="0" applyFill="0" applyBorder="0" applyAlignment="0"/>
    <xf numFmtId="0" fontId="6" fillId="0" borderId="0" applyNumberFormat="0" applyFill="0" applyBorder="0" applyAlignment="0"/>
    <xf numFmtId="0" fontId="29" fillId="15" borderId="95" applyNumberFormat="0" applyAlignment="0" applyProtection="0"/>
    <xf numFmtId="0" fontId="29" fillId="15" borderId="95" applyNumberFormat="0" applyAlignment="0" applyProtection="0"/>
    <xf numFmtId="0" fontId="30" fillId="45" borderId="95" applyNumberFormat="0" applyAlignment="0" applyProtection="0"/>
    <xf numFmtId="0" fontId="30" fillId="45" borderId="95" applyNumberFormat="0" applyAlignment="0" applyProtection="0"/>
    <xf numFmtId="0" fontId="30" fillId="45" borderId="95" applyNumberFormat="0" applyAlignment="0" applyProtection="0"/>
    <xf numFmtId="0" fontId="30" fillId="45" borderId="95" applyNumberFormat="0" applyAlignment="0" applyProtection="0"/>
    <xf numFmtId="0" fontId="30" fillId="45" borderId="95" applyNumberFormat="0" applyAlignment="0" applyProtection="0"/>
    <xf numFmtId="0" fontId="30" fillId="45" borderId="95" applyNumberFormat="0" applyAlignment="0" applyProtection="0"/>
    <xf numFmtId="0" fontId="30" fillId="45" borderId="95" applyNumberFormat="0" applyAlignment="0" applyProtection="0"/>
    <xf numFmtId="0" fontId="30" fillId="4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29" fillId="15" borderId="95" applyNumberFormat="0" applyAlignment="0" applyProtection="0"/>
    <xf numFmtId="0" fontId="31" fillId="12" borderId="95" applyNumberFormat="0" applyAlignment="0" applyProtection="0"/>
    <xf numFmtId="0" fontId="31" fillId="12" borderId="95" applyNumberFormat="0" applyAlignment="0" applyProtection="0"/>
    <xf numFmtId="0" fontId="31" fillId="12" borderId="95" applyNumberFormat="0" applyAlignment="0" applyProtection="0"/>
    <xf numFmtId="0" fontId="31" fillId="12" borderId="95" applyNumberFormat="0" applyAlignment="0" applyProtection="0"/>
    <xf numFmtId="0" fontId="31" fillId="12" borderId="95" applyNumberFormat="0" applyAlignment="0" applyProtection="0"/>
    <xf numFmtId="0" fontId="31" fillId="12" borderId="95" applyNumberFormat="0" applyAlignment="0" applyProtection="0"/>
    <xf numFmtId="0" fontId="31" fillId="12" borderId="95" applyNumberFormat="0" applyAlignment="0" applyProtection="0"/>
    <xf numFmtId="0" fontId="31" fillId="12" borderId="95" applyNumberFormat="0" applyAlignment="0" applyProtection="0"/>
    <xf numFmtId="188" fontId="6" fillId="0" borderId="0" applyFont="0" applyFill="0" applyBorder="0" applyAlignment="0" applyProtection="0"/>
    <xf numFmtId="188" fontId="6" fillId="0" borderId="0" applyFont="0" applyFill="0" applyBorder="0" applyAlignment="0" applyProtection="0"/>
    <xf numFmtId="0" fontId="32" fillId="12" borderId="96" applyNumberFormat="0" applyAlignment="0" applyProtection="0"/>
    <xf numFmtId="0" fontId="32" fillId="46" borderId="97" applyNumberFormat="0" applyAlignment="0" applyProtection="0"/>
    <xf numFmtId="0" fontId="33" fillId="47" borderId="96" applyNumberFormat="0" applyAlignment="0" applyProtection="0"/>
    <xf numFmtId="189" fontId="34" fillId="0" borderId="0" applyBorder="0">
      <alignment horizontal="right"/>
    </xf>
    <xf numFmtId="189" fontId="34" fillId="0" borderId="98" applyAlignment="0">
      <alignment horizontal="right"/>
    </xf>
    <xf numFmtId="38" fontId="22"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41" fontId="6" fillId="0" borderId="0" applyFont="0" applyFill="0" applyBorder="0" applyAlignment="0" applyProtection="0"/>
    <xf numFmtId="190" fontId="4" fillId="0" borderId="0" applyFont="0" applyFill="0" applyBorder="0" applyAlignment="0" applyProtection="0">
      <alignment vertical="center"/>
    </xf>
    <xf numFmtId="43" fontId="4" fillId="0" borderId="0" applyFont="0" applyFill="0" applyBorder="0" applyAlignment="0" applyProtection="0"/>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4" fontId="35" fillId="0" borderId="75" applyFont="0" applyFill="0" applyBorder="0" applyAlignment="0">
      <alignment horizontal="center" vertical="center"/>
    </xf>
    <xf numFmtId="0" fontId="36" fillId="0" borderId="0" applyFont="0" applyFill="0" applyBorder="0" applyAlignment="0" applyProtection="0">
      <alignment horizontal="right"/>
    </xf>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36" fillId="0" borderId="0" applyFont="0" applyFill="0" applyBorder="0" applyAlignment="0" applyProtection="0">
      <alignment horizontal="right"/>
    </xf>
    <xf numFmtId="191" fontId="38" fillId="0" borderId="0" applyFont="0" applyFill="0" applyBorder="0" applyAlignment="0" applyProtection="0"/>
    <xf numFmtId="43" fontId="6" fillId="0" borderId="0" applyFont="0" applyFill="0" applyBorder="0" applyAlignment="0" applyProtection="0"/>
    <xf numFmtId="0" fontId="36" fillId="0" borderId="0" applyFont="0" applyFill="0" applyBorder="0" applyAlignment="0" applyProtection="0">
      <alignment horizontal="right"/>
    </xf>
    <xf numFmtId="43" fontId="6" fillId="0" borderId="0" applyFont="0" applyFill="0" applyBorder="0" applyAlignment="0" applyProtection="0"/>
    <xf numFmtId="192" fontId="38" fillId="0" borderId="0" applyFont="0" applyFill="0" applyBorder="0" applyAlignment="0" applyProtection="0"/>
    <xf numFmtId="43" fontId="6" fillId="0" borderId="0" applyFont="0" applyFill="0" applyBorder="0" applyAlignment="0" applyProtection="0"/>
    <xf numFmtId="192" fontId="38"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0" fontId="6" fillId="0" borderId="0"/>
    <xf numFmtId="43" fontId="40"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2" fontId="38"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192" fontId="38"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4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17"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40"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193"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194" fontId="6"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40"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41"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41" fillId="0" borderId="0" applyFont="0" applyFill="0" applyBorder="0" applyAlignment="0" applyProtection="0"/>
    <xf numFmtId="43" fontId="41" fillId="0" borderId="0" applyFont="0" applyFill="0" applyBorder="0" applyAlignment="0" applyProtection="0"/>
    <xf numFmtId="43" fontId="6" fillId="0" borderId="0" applyFont="0" applyFill="0" applyBorder="0" applyAlignment="0" applyProtection="0"/>
    <xf numFmtId="38" fontId="42" fillId="0" borderId="0">
      <alignment horizontal="right"/>
    </xf>
    <xf numFmtId="195" fontId="22" fillId="0" borderId="0" applyFont="0" applyFill="0" applyBorder="0" applyAlignment="0" applyProtection="0"/>
    <xf numFmtId="3" fontId="43" fillId="0" borderId="0" applyFont="0" applyFill="0" applyBorder="0" applyAlignment="0" applyProtection="0"/>
    <xf numFmtId="0" fontId="44" fillId="0" borderId="0"/>
    <xf numFmtId="0" fontId="45" fillId="0" borderId="0"/>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3" fontId="43" fillId="0" borderId="0" applyFont="0" applyFill="0" applyBorder="0" applyAlignment="0" applyProtection="0"/>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96" fontId="46" fillId="0" borderId="0">
      <protection locked="0"/>
    </xf>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 fontId="19" fillId="0" borderId="0" applyFont="0" applyFill="0" applyBorder="0" applyAlignment="0" applyProtection="0"/>
    <xf numFmtId="4" fontId="19" fillId="0" borderId="0" applyFont="0" applyFill="0" applyBorder="0" applyAlignment="0" applyProtection="0"/>
    <xf numFmtId="4" fontId="19" fillId="0" borderId="0" applyFont="0" applyFill="0" applyBorder="0" applyAlignment="0" applyProtection="0"/>
    <xf numFmtId="4" fontId="19" fillId="0" borderId="0" applyFont="0" applyFill="0" applyBorder="0" applyAlignment="0" applyProtection="0"/>
    <xf numFmtId="4" fontId="19" fillId="0" borderId="0" applyFont="0" applyFill="0" applyBorder="0" applyAlignment="0" applyProtection="0"/>
    <xf numFmtId="4" fontId="19" fillId="0" borderId="0" applyFont="0" applyFill="0" applyBorder="0" applyAlignment="0" applyProtection="0"/>
    <xf numFmtId="37" fontId="47" fillId="0" borderId="0" applyFill="0" applyBorder="0" applyAlignment="0" applyProtection="0"/>
    <xf numFmtId="37" fontId="48" fillId="0" borderId="0" applyFill="0" applyBorder="0" applyAlignment="0" applyProtection="0"/>
    <xf numFmtId="37" fontId="47" fillId="0" borderId="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50" fillId="0" borderId="0" applyFill="0" applyBorder="0" applyProtection="0"/>
    <xf numFmtId="0" fontId="50" fillId="0" borderId="0" applyFill="0" applyBorder="0" applyProtection="0"/>
    <xf numFmtId="0" fontId="50" fillId="0" borderId="0" applyFill="0" applyBorder="0" applyProtection="0"/>
    <xf numFmtId="0" fontId="50" fillId="0" borderId="0" applyFill="0" applyBorder="0" applyProtection="0"/>
    <xf numFmtId="0" fontId="50" fillId="0" borderId="0" applyFill="0" applyBorder="0" applyProtection="0"/>
    <xf numFmtId="0" fontId="50" fillId="0" borderId="0" applyFill="0" applyBorder="0" applyProtection="0"/>
    <xf numFmtId="197" fontId="5" fillId="0" borderId="0" applyFont="0" applyBorder="0" applyAlignment="0">
      <alignment vertical="center"/>
    </xf>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97" fontId="5" fillId="0" borderId="0" applyFont="0" applyBorder="0" applyAlignment="0">
      <alignment vertical="center"/>
    </xf>
    <xf numFmtId="44" fontId="4" fillId="0" borderId="0" applyFont="0" applyFill="0" applyBorder="0" applyAlignment="0" applyProtection="0"/>
    <xf numFmtId="198" fontId="4" fillId="0" borderId="0" applyFont="0" applyFill="0" applyBorder="0" applyAlignment="0" applyProtection="0"/>
    <xf numFmtId="0" fontId="36" fillId="0" borderId="0" applyFont="0" applyFill="0" applyBorder="0" applyAlignment="0" applyProtection="0">
      <alignment horizontal="right"/>
    </xf>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6"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6"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43" fillId="0" borderId="0" applyFont="0" applyFill="0" applyBorder="0" applyAlignment="0" applyProtection="0"/>
    <xf numFmtId="199" fontId="46" fillId="0" borderId="0">
      <protection locked="0"/>
    </xf>
    <xf numFmtId="199" fontId="46" fillId="0" borderId="0">
      <protection locked="0"/>
    </xf>
    <xf numFmtId="199" fontId="46" fillId="0" borderId="0">
      <protection locked="0"/>
    </xf>
    <xf numFmtId="199" fontId="46" fillId="0" borderId="0">
      <protection locked="0"/>
    </xf>
    <xf numFmtId="199" fontId="46" fillId="0" borderId="0">
      <protection locked="0"/>
    </xf>
    <xf numFmtId="199" fontId="46" fillId="0" borderId="0">
      <protection locked="0"/>
    </xf>
    <xf numFmtId="5" fontId="43" fillId="0" borderId="0" applyFont="0" applyFill="0" applyBorder="0" applyAlignment="0" applyProtection="0"/>
    <xf numFmtId="0" fontId="43" fillId="0" borderId="0" applyFont="0" applyFill="0" applyBorder="0" applyAlignment="0" applyProtection="0"/>
    <xf numFmtId="15" fontId="34" fillId="0" borderId="0" applyFill="0" applyBorder="0" applyAlignment="0" applyProtection="0"/>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0" fontId="43" fillId="0" borderId="0" applyFont="0" applyFill="0" applyBorder="0" applyAlignment="0" applyProtection="0"/>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6" fontId="51" fillId="0" borderId="0">
      <protection locked="0"/>
    </xf>
    <xf numFmtId="0" fontId="36" fillId="0" borderId="0" applyFont="0" applyFill="0" applyBorder="0" applyAlignment="0" applyProtection="0"/>
    <xf numFmtId="6" fontId="51" fillId="0" borderId="0">
      <protection locked="0"/>
    </xf>
    <xf numFmtId="15" fontId="52" fillId="0" borderId="0" applyFont="0" applyFill="0" applyBorder="0" applyAlignment="0" applyProtection="0">
      <alignment horizontal="center"/>
    </xf>
    <xf numFmtId="200" fontId="6" fillId="0" borderId="0" applyFont="0" applyFill="0" applyBorder="0" applyAlignment="0" applyProtection="0">
      <alignment wrapText="1"/>
    </xf>
    <xf numFmtId="200" fontId="6" fillId="0" borderId="0" applyFont="0" applyFill="0" applyBorder="0" applyAlignment="0" applyProtection="0">
      <alignment wrapText="1"/>
    </xf>
    <xf numFmtId="200" fontId="6" fillId="0" borderId="0" applyFont="0" applyFill="0" applyBorder="0" applyAlignment="0" applyProtection="0">
      <alignment wrapText="1"/>
    </xf>
    <xf numFmtId="200" fontId="6" fillId="0" borderId="0" applyFont="0" applyFill="0" applyBorder="0" applyAlignment="0" applyProtection="0">
      <alignment wrapText="1"/>
    </xf>
    <xf numFmtId="200" fontId="6" fillId="0" borderId="0" applyFont="0" applyFill="0" applyBorder="0" applyAlignment="0" applyProtection="0">
      <alignment wrapText="1"/>
    </xf>
    <xf numFmtId="200" fontId="6" fillId="0" borderId="0" applyFont="0" applyFill="0" applyBorder="0" applyAlignment="0" applyProtection="0">
      <alignment wrapText="1"/>
    </xf>
    <xf numFmtId="200" fontId="6" fillId="0" borderId="0" applyFont="0" applyFill="0" applyBorder="0" applyAlignment="0" applyProtection="0">
      <alignment wrapText="1"/>
    </xf>
    <xf numFmtId="200" fontId="6" fillId="0" borderId="0" applyFont="0" applyFill="0" applyBorder="0" applyAlignment="0" applyProtection="0">
      <alignment wrapText="1"/>
    </xf>
    <xf numFmtId="200" fontId="6" fillId="0" borderId="0" applyFont="0" applyFill="0" applyBorder="0" applyAlignment="0" applyProtection="0">
      <alignment wrapText="1"/>
    </xf>
    <xf numFmtId="200" fontId="6" fillId="0" borderId="0" applyFont="0" applyFill="0" applyBorder="0" applyAlignment="0" applyProtection="0">
      <alignment wrapText="1"/>
    </xf>
    <xf numFmtId="200" fontId="6" fillId="0" borderId="0" applyFont="0" applyFill="0" applyBorder="0" applyAlignment="0" applyProtection="0">
      <alignment wrapText="1"/>
    </xf>
    <xf numFmtId="200" fontId="6" fillId="0" borderId="0" applyFont="0" applyFill="0" applyBorder="0" applyAlignment="0" applyProtection="0">
      <alignment wrapText="1"/>
    </xf>
    <xf numFmtId="200" fontId="6" fillId="0" borderId="0" applyFont="0" applyFill="0" applyBorder="0" applyAlignment="0" applyProtection="0">
      <alignment wrapText="1"/>
    </xf>
    <xf numFmtId="200" fontId="6" fillId="0" borderId="0" applyFont="0" applyFill="0" applyBorder="0" applyAlignment="0" applyProtection="0">
      <alignment wrapText="1"/>
    </xf>
    <xf numFmtId="200" fontId="6" fillId="0" borderId="0" applyFont="0" applyFill="0" applyBorder="0" applyAlignment="0" applyProtection="0">
      <alignment wrapText="1"/>
    </xf>
    <xf numFmtId="201" fontId="3" fillId="48" borderId="0" applyNumberFormat="0" applyBorder="0" applyAlignment="0" applyProtection="0"/>
    <xf numFmtId="16" fontId="42" fillId="0" borderId="0">
      <alignment horizontal="right"/>
    </xf>
    <xf numFmtId="16" fontId="42" fillId="0" borderId="0">
      <alignment horizontal="right"/>
    </xf>
    <xf numFmtId="16" fontId="42" fillId="0" borderId="0">
      <alignment horizontal="right"/>
    </xf>
    <xf numFmtId="16" fontId="42" fillId="0" borderId="0">
      <alignment horizontal="right"/>
    </xf>
    <xf numFmtId="16" fontId="42" fillId="0" borderId="0">
      <alignment horizontal="right"/>
    </xf>
    <xf numFmtId="16" fontId="42" fillId="0" borderId="0">
      <alignment horizontal="right"/>
    </xf>
    <xf numFmtId="15" fontId="42" fillId="0" borderId="0">
      <alignment horizontal="right"/>
    </xf>
    <xf numFmtId="15" fontId="42" fillId="0" borderId="0">
      <alignment horizontal="right"/>
    </xf>
    <xf numFmtId="15" fontId="42" fillId="0" borderId="0">
      <alignment horizontal="right"/>
    </xf>
    <xf numFmtId="15" fontId="42" fillId="0" borderId="0">
      <alignment horizontal="right"/>
    </xf>
    <xf numFmtId="15" fontId="42" fillId="0" borderId="0">
      <alignment horizontal="right"/>
    </xf>
    <xf numFmtId="15" fontId="42" fillId="0" borderId="0">
      <alignment horizontal="right"/>
    </xf>
    <xf numFmtId="0" fontId="36" fillId="0" borderId="99" applyNumberFormat="0" applyFont="0" applyFill="0" applyAlignment="0" applyProtection="0"/>
    <xf numFmtId="0" fontId="53"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202" fontId="42" fillId="0" borderId="0" applyFont="0" applyFill="0" applyBorder="0" applyAlignment="0" applyProtection="0"/>
    <xf numFmtId="202" fontId="42" fillId="0" borderId="0" applyFont="0" applyFill="0" applyBorder="0" applyAlignment="0" applyProtection="0"/>
    <xf numFmtId="202" fontId="42" fillId="0" borderId="0" applyFont="0" applyFill="0" applyBorder="0" applyAlignment="0" applyProtection="0"/>
    <xf numFmtId="202" fontId="42"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1" fontId="56" fillId="52" borderId="33" applyNumberFormat="0" applyBorder="0" applyAlignment="0">
      <alignment horizontal="centerContinuous" vertical="center"/>
      <protection locked="0"/>
    </xf>
    <xf numFmtId="2" fontId="43" fillId="0" borderId="0" applyFont="0" applyFill="0" applyBorder="0" applyAlignment="0" applyProtection="0"/>
    <xf numFmtId="205" fontId="6" fillId="0" borderId="0">
      <protection locked="0"/>
    </xf>
    <xf numFmtId="205" fontId="6" fillId="0" borderId="0">
      <protection locked="0"/>
    </xf>
    <xf numFmtId="205" fontId="6" fillId="0" borderId="0">
      <protection locked="0"/>
    </xf>
    <xf numFmtId="205" fontId="6" fillId="0" borderId="0">
      <protection locked="0"/>
    </xf>
    <xf numFmtId="205" fontId="6" fillId="0" borderId="0">
      <protection locked="0"/>
    </xf>
    <xf numFmtId="205" fontId="6" fillId="0" borderId="0">
      <protection locked="0"/>
    </xf>
    <xf numFmtId="205" fontId="6" fillId="0" borderId="0">
      <protection locked="0"/>
    </xf>
    <xf numFmtId="205" fontId="6" fillId="0" borderId="0">
      <protection locked="0"/>
    </xf>
    <xf numFmtId="205" fontId="6" fillId="0" borderId="0">
      <protection locked="0"/>
    </xf>
    <xf numFmtId="2" fontId="43" fillId="0" borderId="0" applyFont="0" applyFill="0" applyBorder="0" applyAlignment="0" applyProtection="0"/>
    <xf numFmtId="0" fontId="16" fillId="0" borderId="0"/>
    <xf numFmtId="0" fontId="57" fillId="0" borderId="0" applyFill="0" applyBorder="0" applyProtection="0">
      <alignment horizontal="left"/>
    </xf>
    <xf numFmtId="201" fontId="58" fillId="0" borderId="0" applyNumberFormat="0" applyFill="0" applyBorder="0" applyAlignment="0" applyProtection="0"/>
    <xf numFmtId="0" fontId="16" fillId="0" borderId="0"/>
    <xf numFmtId="0" fontId="16" fillId="0" borderId="0"/>
    <xf numFmtId="206" fontId="59" fillId="0" borderId="0">
      <alignment vertical="center"/>
    </xf>
    <xf numFmtId="0" fontId="60" fillId="0" borderId="0" applyNumberFormat="0" applyFill="0" applyBorder="0" applyAlignment="0" applyProtection="0"/>
    <xf numFmtId="0" fontId="61" fillId="9" borderId="0" applyNumberFormat="0" applyBorder="0" applyAlignment="0" applyProtection="0"/>
    <xf numFmtId="0" fontId="62" fillId="9" borderId="0" applyNumberFormat="0" applyBorder="0" applyAlignment="0" applyProtection="0"/>
    <xf numFmtId="38" fontId="42" fillId="53" borderId="0" applyNumberFormat="0" applyBorder="0" applyAlignment="0" applyProtection="0"/>
    <xf numFmtId="38" fontId="42" fillId="53" borderId="0" applyNumberFormat="0" applyBorder="0" applyAlignment="0" applyProtection="0"/>
    <xf numFmtId="38" fontId="42" fillId="53" borderId="0" applyNumberFormat="0" applyBorder="0" applyAlignment="0" applyProtection="0"/>
    <xf numFmtId="38" fontId="42" fillId="53" borderId="0" applyNumberFormat="0" applyBorder="0" applyAlignment="0" applyProtection="0"/>
    <xf numFmtId="0" fontId="36" fillId="0" borderId="0" applyFont="0" applyFill="0" applyBorder="0" applyAlignment="0" applyProtection="0">
      <alignment horizontal="right"/>
    </xf>
    <xf numFmtId="0" fontId="63" fillId="0" borderId="0" applyNumberFormat="0" applyFill="0" applyBorder="0" applyAlignment="0" applyProtection="0"/>
    <xf numFmtId="0" fontId="64" fillId="44" borderId="0" applyNumberFormat="0" applyBorder="0" applyAlignment="0">
      <protection hidden="1"/>
    </xf>
    <xf numFmtId="0" fontId="65" fillId="0" borderId="0" applyNumberFormat="0" applyFont="0" applyFill="0" applyAlignment="0" applyProtection="0"/>
    <xf numFmtId="0" fontId="66" fillId="0" borderId="100" applyNumberFormat="0" applyFill="0" applyAlignment="0" applyProtection="0"/>
    <xf numFmtId="0" fontId="67" fillId="0" borderId="101" applyNumberFormat="0" applyFill="0" applyAlignment="0" applyProtection="0"/>
    <xf numFmtId="0" fontId="65" fillId="0" borderId="0" applyNumberFormat="0" applyFont="0" applyFill="0" applyAlignment="0" applyProtection="0"/>
    <xf numFmtId="0" fontId="65" fillId="0" borderId="0" applyNumberFormat="0" applyFont="0" applyFill="0" applyAlignment="0" applyProtection="0"/>
    <xf numFmtId="0" fontId="67" fillId="0" borderId="101" applyNumberFormat="0" applyFill="0" applyAlignment="0" applyProtection="0"/>
    <xf numFmtId="0" fontId="68" fillId="0" borderId="102" applyNumberFormat="0" applyFill="0" applyAlignment="0" applyProtection="0"/>
    <xf numFmtId="0" fontId="69" fillId="0" borderId="0" applyNumberFormat="0" applyFont="0" applyFill="0" applyAlignment="0" applyProtection="0"/>
    <xf numFmtId="0" fontId="70" fillId="0" borderId="103" applyNumberFormat="0" applyFill="0" applyAlignment="0" applyProtection="0"/>
    <xf numFmtId="0" fontId="71" fillId="0" borderId="103" applyNumberFormat="0" applyFill="0" applyAlignment="0" applyProtection="0"/>
    <xf numFmtId="0" fontId="69" fillId="0" borderId="0" applyNumberFormat="0" applyFont="0" applyFill="0" applyAlignment="0" applyProtection="0"/>
    <xf numFmtId="0" fontId="69" fillId="0" borderId="0" applyNumberFormat="0" applyFont="0" applyFill="0" applyAlignment="0" applyProtection="0"/>
    <xf numFmtId="0" fontId="71" fillId="0" borderId="103" applyNumberFormat="0" applyFill="0" applyAlignment="0" applyProtection="0"/>
    <xf numFmtId="0" fontId="72" fillId="0" borderId="102" applyNumberFormat="0" applyFill="0" applyAlignment="0" applyProtection="0"/>
    <xf numFmtId="0" fontId="73" fillId="0" borderId="104" applyNumberFormat="0" applyFill="0" applyAlignment="0" applyProtection="0"/>
    <xf numFmtId="0" fontId="74" fillId="0" borderId="105" applyNumberFormat="0" applyFill="0" applyAlignment="0" applyProtection="0"/>
    <xf numFmtId="0" fontId="75" fillId="0" borderId="106"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7" fontId="6" fillId="0" borderId="0">
      <protection locked="0"/>
    </xf>
    <xf numFmtId="207" fontId="6" fillId="0" borderId="0">
      <protection locked="0"/>
    </xf>
    <xf numFmtId="207" fontId="6" fillId="0" borderId="0">
      <protection locked="0"/>
    </xf>
    <xf numFmtId="207" fontId="6" fillId="0" borderId="0">
      <protection locked="0"/>
    </xf>
    <xf numFmtId="207" fontId="6" fillId="0" borderId="0">
      <protection locked="0"/>
    </xf>
    <xf numFmtId="207" fontId="6" fillId="0" borderId="0">
      <protection locked="0"/>
    </xf>
    <xf numFmtId="207" fontId="6" fillId="0" borderId="0">
      <protection locked="0"/>
    </xf>
    <xf numFmtId="207" fontId="6" fillId="0" borderId="0">
      <protection locked="0"/>
    </xf>
    <xf numFmtId="207" fontId="6" fillId="0" borderId="0">
      <protection locked="0"/>
    </xf>
    <xf numFmtId="207" fontId="6" fillId="0" borderId="0">
      <protection locked="0"/>
    </xf>
    <xf numFmtId="207" fontId="6" fillId="0" borderId="0">
      <protection locked="0"/>
    </xf>
    <xf numFmtId="207" fontId="6" fillId="0" borderId="0">
      <protection locked="0"/>
    </xf>
    <xf numFmtId="207" fontId="6" fillId="0" borderId="0">
      <protection locked="0"/>
    </xf>
    <xf numFmtId="207" fontId="6" fillId="0" borderId="0">
      <protection locked="0"/>
    </xf>
    <xf numFmtId="207" fontId="6" fillId="0" borderId="0">
      <protection locked="0"/>
    </xf>
    <xf numFmtId="207" fontId="6" fillId="0" borderId="0">
      <protection locked="0"/>
    </xf>
    <xf numFmtId="1" fontId="76" fillId="0" borderId="0" applyFill="0" applyBorder="0" applyProtection="0">
      <alignment horizontal="center"/>
    </xf>
    <xf numFmtId="1" fontId="76" fillId="0" borderId="0" applyFill="0" applyBorder="0">
      <alignment horizontal="center"/>
    </xf>
    <xf numFmtId="0" fontId="58" fillId="0" borderId="107" applyNumberFormat="0" applyFill="0" applyAlignment="0" applyProtection="0"/>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58" fillId="0" borderId="0" applyNumberFormat="0" applyFill="0" applyAlignment="0" applyProtection="0">
      <alignment vertical="top"/>
      <protection locked="0"/>
    </xf>
    <xf numFmtId="0" fontId="77" fillId="0" borderId="0" applyNumberFormat="0" applyFill="0" applyBorder="0" applyAlignment="0" applyProtection="0">
      <alignment vertical="top"/>
      <protection locked="0"/>
    </xf>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10" fontId="42" fillId="54" borderId="108" applyNumberFormat="0" applyBorder="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208" fontId="58" fillId="0" borderId="108">
      <protection locked="0"/>
    </xf>
    <xf numFmtId="208" fontId="58" fillId="0" borderId="108">
      <protection locked="0"/>
    </xf>
    <xf numFmtId="208" fontId="58" fillId="0" borderId="108">
      <protection locked="0"/>
    </xf>
    <xf numFmtId="0" fontId="80" fillId="5" borderId="95" applyNumberFormat="0" applyAlignment="0" applyProtection="0"/>
    <xf numFmtId="0" fontId="80" fillId="5" borderId="95" applyNumberFormat="0" applyAlignment="0" applyProtection="0"/>
    <xf numFmtId="0" fontId="81" fillId="3" borderId="95" applyNumberFormat="0" applyAlignment="0" applyProtection="0"/>
    <xf numFmtId="0" fontId="81" fillId="3" borderId="95" applyNumberFormat="0" applyAlignment="0" applyProtection="0"/>
    <xf numFmtId="0" fontId="81" fillId="3" borderId="95" applyNumberFormat="0" applyAlignment="0" applyProtection="0"/>
    <xf numFmtId="0" fontId="81" fillId="3" borderId="95" applyNumberFormat="0" applyAlignment="0" applyProtection="0"/>
    <xf numFmtId="0" fontId="81" fillId="3" borderId="95" applyNumberFormat="0" applyAlignment="0" applyProtection="0"/>
    <xf numFmtId="0" fontId="81" fillId="3" borderId="95" applyNumberFormat="0" applyAlignment="0" applyProtection="0"/>
    <xf numFmtId="0" fontId="81" fillId="3" borderId="95" applyNumberFormat="0" applyAlignment="0" applyProtection="0"/>
    <xf numFmtId="0" fontId="81" fillId="3"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208" fontId="58" fillId="0" borderId="108">
      <protection locked="0"/>
    </xf>
    <xf numFmtId="208" fontId="58" fillId="0" borderId="108">
      <protection locked="0"/>
    </xf>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208" fontId="58" fillId="0" borderId="108">
      <protection locked="0"/>
    </xf>
    <xf numFmtId="0" fontId="80" fillId="5" borderId="95" applyNumberFormat="0" applyAlignment="0" applyProtection="0"/>
    <xf numFmtId="208" fontId="58" fillId="0" borderId="108">
      <protection locked="0"/>
    </xf>
    <xf numFmtId="208" fontId="58" fillId="0" borderId="108">
      <protection locked="0"/>
    </xf>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80"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0" fontId="79" fillId="5" borderId="95" applyNumberFormat="0" applyAlignment="0" applyProtection="0"/>
    <xf numFmtId="10" fontId="42" fillId="54" borderId="0">
      <protection locked="0"/>
    </xf>
    <xf numFmtId="10" fontId="42" fillId="54" borderId="0">
      <protection locked="0"/>
    </xf>
    <xf numFmtId="10" fontId="42" fillId="54" borderId="0">
      <protection locked="0"/>
    </xf>
    <xf numFmtId="10" fontId="42" fillId="54" borderId="0">
      <protection locked="0"/>
    </xf>
    <xf numFmtId="0" fontId="82" fillId="55" borderId="0" applyNumberFormat="0" applyBorder="0" applyAlignment="0"/>
    <xf numFmtId="0" fontId="83" fillId="0" borderId="109" applyNumberFormat="0" applyFill="0" applyAlignment="0" applyProtection="0"/>
    <xf numFmtId="0" fontId="84" fillId="0" borderId="110" applyNumberFormat="0" applyFill="0" applyAlignment="0" applyProtection="0"/>
    <xf numFmtId="0" fontId="85" fillId="0" borderId="109" applyNumberFormat="0" applyFill="0" applyAlignment="0" applyProtection="0"/>
    <xf numFmtId="187" fontId="42" fillId="0" borderId="0" applyNumberFormat="0" applyFont="0" applyFill="0" applyBorder="0" applyAlignment="0">
      <protection hidden="1"/>
    </xf>
    <xf numFmtId="187" fontId="42" fillId="0" borderId="0" applyNumberFormat="0" applyFont="0" applyFill="0" applyBorder="0" applyAlignment="0">
      <protection hidden="1"/>
    </xf>
    <xf numFmtId="187" fontId="42" fillId="0" borderId="0" applyNumberFormat="0" applyFont="0" applyFill="0" applyBorder="0" applyAlignment="0">
      <protection hidden="1"/>
    </xf>
    <xf numFmtId="187" fontId="42" fillId="0" borderId="0" applyNumberFormat="0" applyFont="0" applyFill="0" applyBorder="0" applyAlignment="0">
      <protection hidden="1"/>
    </xf>
    <xf numFmtId="209" fontId="6" fillId="0" borderId="0" applyFont="0" applyFill="0" applyBorder="0" applyAlignment="0" applyProtection="0"/>
    <xf numFmtId="0" fontId="6" fillId="0" borderId="0" applyFont="0" applyFill="0" applyBorder="0" applyAlignment="0" applyProtection="0"/>
    <xf numFmtId="210" fontId="6" fillId="0" borderId="0" applyFont="0" applyFill="0" applyBorder="0" applyAlignment="0" applyProtection="0"/>
    <xf numFmtId="211"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4" fontId="42" fillId="54" borderId="0">
      <alignment horizontal="center"/>
    </xf>
    <xf numFmtId="214" fontId="42" fillId="54" borderId="0">
      <alignment horizontal="center"/>
    </xf>
    <xf numFmtId="214" fontId="42" fillId="54" borderId="0">
      <alignment horizontal="center"/>
    </xf>
    <xf numFmtId="214" fontId="42" fillId="54" borderId="0">
      <alignment horizontal="center"/>
    </xf>
    <xf numFmtId="0" fontId="36" fillId="0" borderId="0" applyFont="0" applyFill="0" applyBorder="0" applyAlignment="0" applyProtection="0">
      <alignment horizontal="right"/>
    </xf>
    <xf numFmtId="0" fontId="86" fillId="3" borderId="0" applyNumberFormat="0" applyBorder="0" applyAlignment="0" applyProtection="0"/>
    <xf numFmtId="0" fontId="87" fillId="3" borderId="0" applyNumberFormat="0" applyBorder="0" applyAlignment="0" applyProtection="0"/>
    <xf numFmtId="0" fontId="88" fillId="3" borderId="0" applyNumberFormat="0" applyBorder="0" applyAlignment="0" applyProtection="0"/>
    <xf numFmtId="206" fontId="59" fillId="0" borderId="0" applyAlignment="0">
      <alignment vertical="center"/>
    </xf>
    <xf numFmtId="37" fontId="89" fillId="0" borderId="0"/>
    <xf numFmtId="37" fontId="89" fillId="0" borderId="0"/>
    <xf numFmtId="37" fontId="89" fillId="0" borderId="0"/>
    <xf numFmtId="37" fontId="89" fillId="0" borderId="0"/>
    <xf numFmtId="37" fontId="89" fillId="0" borderId="0"/>
    <xf numFmtId="37" fontId="89" fillId="0" borderId="0"/>
    <xf numFmtId="215" fontId="19" fillId="0" borderId="0"/>
    <xf numFmtId="0" fontId="6" fillId="0" borderId="0"/>
    <xf numFmtId="0" fontId="6" fillId="0" borderId="0"/>
    <xf numFmtId="0" fontId="90" fillId="0" borderId="0"/>
    <xf numFmtId="0" fontId="6" fillId="0" borderId="0"/>
    <xf numFmtId="0" fontId="90" fillId="0" borderId="0"/>
    <xf numFmtId="0" fontId="90"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216" fontId="4" fillId="0" borderId="0"/>
    <xf numFmtId="216" fontId="4" fillId="0" borderId="0"/>
    <xf numFmtId="0" fontId="6" fillId="0" borderId="0"/>
    <xf numFmtId="216" fontId="4" fillId="0" borderId="0"/>
    <xf numFmtId="216" fontId="4" fillId="0" borderId="0"/>
    <xf numFmtId="216" fontId="4" fillId="0" borderId="0"/>
    <xf numFmtId="0" fontId="6" fillId="0" borderId="0"/>
    <xf numFmtId="0" fontId="6" fillId="0" borderId="0"/>
    <xf numFmtId="0" fontId="1" fillId="0" borderId="0"/>
    <xf numFmtId="216" fontId="4" fillId="0" borderId="0"/>
    <xf numFmtId="216"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216" fontId="4" fillId="0" borderId="0"/>
    <xf numFmtId="0" fontId="6" fillId="0" borderId="0"/>
    <xf numFmtId="0" fontId="6" fillId="0" borderId="0"/>
    <xf numFmtId="216" fontId="4" fillId="0" borderId="0"/>
    <xf numFmtId="0" fontId="6" fillId="0" borderId="0"/>
    <xf numFmtId="0" fontId="6" fillId="0" borderId="0"/>
    <xf numFmtId="216" fontId="4" fillId="0" borderId="0"/>
    <xf numFmtId="0" fontId="40" fillId="0" borderId="0"/>
    <xf numFmtId="216" fontId="4" fillId="0" borderId="0"/>
    <xf numFmtId="0" fontId="6" fillId="0" borderId="0"/>
    <xf numFmtId="0" fontId="6" fillId="0" borderId="0"/>
    <xf numFmtId="216" fontId="4" fillId="0" borderId="0"/>
    <xf numFmtId="0" fontId="6" fillId="0" borderId="0"/>
    <xf numFmtId="0" fontId="6" fillId="0" borderId="0"/>
    <xf numFmtId="216" fontId="4" fillId="0" borderId="0"/>
    <xf numFmtId="0" fontId="1" fillId="0" borderId="0"/>
    <xf numFmtId="0" fontId="6" fillId="0" borderId="0"/>
    <xf numFmtId="0" fontId="6" fillId="0" borderId="0"/>
    <xf numFmtId="216" fontId="4" fillId="0" borderId="0"/>
    <xf numFmtId="0" fontId="6" fillId="0" borderId="0"/>
    <xf numFmtId="0" fontId="6" fillId="0" borderId="0"/>
    <xf numFmtId="216" fontId="4"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217" fontId="6" fillId="0" borderId="0"/>
    <xf numFmtId="0" fontId="6" fillId="0" borderId="0"/>
    <xf numFmtId="0" fontId="6" fillId="0" borderId="0"/>
    <xf numFmtId="0" fontId="6" fillId="0" borderId="0"/>
    <xf numFmtId="0" fontId="38" fillId="0" borderId="0"/>
    <xf numFmtId="0" fontId="6" fillId="0" borderId="0"/>
    <xf numFmtId="0" fontId="6" fillId="0" borderId="0"/>
    <xf numFmtId="0" fontId="37"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40" fillId="0" borderId="0"/>
    <xf numFmtId="216" fontId="4"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17" fillId="0" borderId="0"/>
    <xf numFmtId="0" fontId="17" fillId="0" borderId="0"/>
    <xf numFmtId="0" fontId="6" fillId="0" borderId="0"/>
    <xf numFmtId="167" fontId="4" fillId="0" borderId="0"/>
    <xf numFmtId="0" fontId="90" fillId="0" borderId="0"/>
    <xf numFmtId="167" fontId="4" fillId="0" borderId="0"/>
    <xf numFmtId="0" fontId="91" fillId="0" borderId="0"/>
    <xf numFmtId="0" fontId="90" fillId="0" borderId="0"/>
    <xf numFmtId="0" fontId="91" fillId="0" borderId="0"/>
    <xf numFmtId="0" fontId="91" fillId="0" borderId="0"/>
    <xf numFmtId="0" fontId="1" fillId="0" borderId="0"/>
    <xf numFmtId="0" fontId="1" fillId="0" borderId="0"/>
    <xf numFmtId="0" fontId="1" fillId="0" borderId="0"/>
    <xf numFmtId="0" fontId="91" fillId="0" borderId="0"/>
    <xf numFmtId="0" fontId="1" fillId="0" borderId="0"/>
    <xf numFmtId="0" fontId="1" fillId="0" borderId="0"/>
    <xf numFmtId="0" fontId="1" fillId="0" borderId="0"/>
    <xf numFmtId="0" fontId="91" fillId="0" borderId="0"/>
    <xf numFmtId="0" fontId="6" fillId="0" borderId="0"/>
    <xf numFmtId="0" fontId="6" fillId="0" borderId="0"/>
    <xf numFmtId="0" fontId="91" fillId="0" borderId="0"/>
    <xf numFmtId="216" fontId="4" fillId="0" borderId="0"/>
    <xf numFmtId="0" fontId="91" fillId="0" borderId="0"/>
    <xf numFmtId="216" fontId="4" fillId="0" borderId="0"/>
    <xf numFmtId="0" fontId="91" fillId="0" borderId="0"/>
    <xf numFmtId="0" fontId="92" fillId="0" borderId="0"/>
    <xf numFmtId="0" fontId="17" fillId="0" borderId="0"/>
    <xf numFmtId="0" fontId="4" fillId="0" borderId="0"/>
    <xf numFmtId="0" fontId="17" fillId="0" borderId="0"/>
    <xf numFmtId="0" fontId="93" fillId="0" borderId="0"/>
    <xf numFmtId="0" fontId="4" fillId="0" borderId="0"/>
    <xf numFmtId="0" fontId="17" fillId="0" borderId="0"/>
    <xf numFmtId="0" fontId="37" fillId="0" borderId="0">
      <alignment vertical="top"/>
    </xf>
    <xf numFmtId="0" fontId="37" fillId="0" borderId="0">
      <alignment vertical="top"/>
    </xf>
    <xf numFmtId="0" fontId="92" fillId="0" borderId="0"/>
    <xf numFmtId="0" fontId="1" fillId="0" borderId="0"/>
    <xf numFmtId="0" fontId="91" fillId="0" borderId="0"/>
    <xf numFmtId="0" fontId="1" fillId="0" borderId="0"/>
    <xf numFmtId="0" fontId="1" fillId="0" borderId="0"/>
    <xf numFmtId="0" fontId="1" fillId="0" borderId="0"/>
    <xf numFmtId="0" fontId="1" fillId="0" borderId="0"/>
    <xf numFmtId="0" fontId="91" fillId="0" borderId="0"/>
    <xf numFmtId="0" fontId="1" fillId="0" borderId="0"/>
    <xf numFmtId="0" fontId="1" fillId="0" borderId="0"/>
    <xf numFmtId="0" fontId="1" fillId="0" borderId="0"/>
    <xf numFmtId="0" fontId="1" fillId="0" borderId="0"/>
    <xf numFmtId="0" fontId="9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91" fillId="0" borderId="0"/>
    <xf numFmtId="0" fontId="1" fillId="0" borderId="0"/>
    <xf numFmtId="0" fontId="1" fillId="0" borderId="0"/>
    <xf numFmtId="0" fontId="1" fillId="0" borderId="0"/>
    <xf numFmtId="0" fontId="1" fillId="0" borderId="0"/>
    <xf numFmtId="0" fontId="91" fillId="0" borderId="0"/>
    <xf numFmtId="0" fontId="1" fillId="0" borderId="0"/>
    <xf numFmtId="0" fontId="1" fillId="0" borderId="0"/>
    <xf numFmtId="0" fontId="1" fillId="0" borderId="0"/>
    <xf numFmtId="0" fontId="1" fillId="0" borderId="0"/>
    <xf numFmtId="0" fontId="91" fillId="0" borderId="0"/>
    <xf numFmtId="0" fontId="1" fillId="0" borderId="0"/>
    <xf numFmtId="0" fontId="1" fillId="0" borderId="0"/>
    <xf numFmtId="0" fontId="1" fillId="0" borderId="0"/>
    <xf numFmtId="0" fontId="1" fillId="0" borderId="0"/>
    <xf numFmtId="0" fontId="91" fillId="0" borderId="0"/>
    <xf numFmtId="0" fontId="1" fillId="0" borderId="0"/>
    <xf numFmtId="0" fontId="1" fillId="0" borderId="0"/>
    <xf numFmtId="0" fontId="1" fillId="0" borderId="0"/>
    <xf numFmtId="0" fontId="1" fillId="0" borderId="0"/>
    <xf numFmtId="0" fontId="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7" fillId="0" borderId="0"/>
    <xf numFmtId="0" fontId="6" fillId="0" borderId="0"/>
    <xf numFmtId="0" fontId="17" fillId="0" borderId="0"/>
    <xf numFmtId="0" fontId="40" fillId="0" borderId="0"/>
    <xf numFmtId="0" fontId="17" fillId="0" borderId="0"/>
    <xf numFmtId="0" fontId="40" fillId="0" borderId="0"/>
    <xf numFmtId="0" fontId="1" fillId="0" borderId="0"/>
    <xf numFmtId="0" fontId="1" fillId="0" borderId="0"/>
    <xf numFmtId="0" fontId="1" fillId="0" borderId="0"/>
    <xf numFmtId="0" fontId="1" fillId="0" borderId="0"/>
    <xf numFmtId="0" fontId="1" fillId="0" borderId="0"/>
    <xf numFmtId="0" fontId="91" fillId="0" borderId="0"/>
    <xf numFmtId="0" fontId="1" fillId="0" borderId="0"/>
    <xf numFmtId="0" fontId="1" fillId="0" borderId="0"/>
    <xf numFmtId="0" fontId="1" fillId="0" borderId="0"/>
    <xf numFmtId="0" fontId="91" fillId="0" borderId="0"/>
    <xf numFmtId="0" fontId="91" fillId="0" borderId="0"/>
    <xf numFmtId="0" fontId="6" fillId="0" borderId="0"/>
    <xf numFmtId="0" fontId="91"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4" fillId="0" borderId="0"/>
    <xf numFmtId="0" fontId="17"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7" fillId="0" borderId="0"/>
    <xf numFmtId="0" fontId="90" fillId="0" borderId="0"/>
    <xf numFmtId="0" fontId="17" fillId="0" borderId="0"/>
    <xf numFmtId="0" fontId="90" fillId="0" borderId="0"/>
    <xf numFmtId="0" fontId="17" fillId="0" borderId="0"/>
    <xf numFmtId="0" fontId="9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1" fillId="0" borderId="0"/>
    <xf numFmtId="0" fontId="6" fillId="0" borderId="0"/>
    <xf numFmtId="0" fontId="6" fillId="0" borderId="0"/>
    <xf numFmtId="0" fontId="6" fillId="0" borderId="0"/>
    <xf numFmtId="0" fontId="17" fillId="0" borderId="0"/>
    <xf numFmtId="0" fontId="17" fillId="0" borderId="0"/>
    <xf numFmtId="0" fontId="40"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16" fontId="4" fillId="0" borderId="0"/>
    <xf numFmtId="0" fontId="6" fillId="0" borderId="0"/>
    <xf numFmtId="0" fontId="17" fillId="0" borderId="0"/>
    <xf numFmtId="0" fontId="17" fillId="0" borderId="0"/>
    <xf numFmtId="0" fontId="40"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38"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16" fontId="4" fillId="0" borderId="0"/>
    <xf numFmtId="0" fontId="6" fillId="0" borderId="0"/>
    <xf numFmtId="216" fontId="4" fillId="0" borderId="0"/>
    <xf numFmtId="0" fontId="6" fillId="0" borderId="0"/>
    <xf numFmtId="216" fontId="4" fillId="0" borderId="0"/>
    <xf numFmtId="0" fontId="6" fillId="0" borderId="0"/>
    <xf numFmtId="187" fontId="34" fillId="0" borderId="0" applyNumberFormat="0" applyFill="0" applyBorder="0" applyAlignment="0" applyProtection="0"/>
    <xf numFmtId="0" fontId="94" fillId="0" borderId="0"/>
    <xf numFmtId="0" fontId="6" fillId="10" borderId="111" applyNumberFormat="0" applyFont="0" applyAlignment="0" applyProtection="0"/>
    <xf numFmtId="0" fontId="37" fillId="10" borderId="111" applyNumberFormat="0" applyFont="0" applyAlignment="0" applyProtection="0"/>
    <xf numFmtId="0" fontId="37" fillId="10" borderId="111" applyNumberFormat="0" applyFont="0" applyAlignment="0" applyProtection="0"/>
    <xf numFmtId="0" fontId="37" fillId="10" borderId="111" applyNumberFormat="0" applyFont="0" applyAlignment="0" applyProtection="0"/>
    <xf numFmtId="0" fontId="37" fillId="10" borderId="111" applyNumberFormat="0" applyFont="0" applyAlignment="0" applyProtection="0"/>
    <xf numFmtId="0" fontId="37"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37" fillId="10" borderId="111" applyNumberFormat="0" applyFont="0" applyAlignment="0" applyProtection="0"/>
    <xf numFmtId="0" fontId="37"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37"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37" fillId="2" borderId="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111" applyNumberFormat="0" applyFont="0" applyAlignment="0" applyProtection="0"/>
    <xf numFmtId="0" fontId="6" fillId="10" borderId="95" applyNumberFormat="0" applyFont="0" applyAlignment="0" applyProtection="0"/>
    <xf numFmtId="0" fontId="6" fillId="10" borderId="95" applyNumberFormat="0" applyFont="0" applyAlignment="0" applyProtection="0"/>
    <xf numFmtId="0" fontId="6" fillId="10" borderId="95" applyNumberFormat="0" applyFont="0" applyAlignment="0" applyProtection="0"/>
    <xf numFmtId="0" fontId="6" fillId="10" borderId="95" applyNumberFormat="0" applyFont="0" applyAlignment="0" applyProtection="0"/>
    <xf numFmtId="0" fontId="6" fillId="10" borderId="95" applyNumberFormat="0" applyFont="0" applyAlignment="0" applyProtection="0"/>
    <xf numFmtId="0" fontId="6" fillId="10" borderId="95" applyNumberFormat="0" applyFont="0" applyAlignment="0" applyProtection="0"/>
    <xf numFmtId="0" fontId="6" fillId="10" borderId="95" applyNumberFormat="0" applyFont="0" applyAlignment="0" applyProtection="0"/>
    <xf numFmtId="0" fontId="6" fillId="10" borderId="95" applyNumberFormat="0" applyFont="0" applyAlignment="0" applyProtection="0"/>
    <xf numFmtId="0" fontId="1" fillId="2" borderId="1" applyNumberFormat="0" applyFont="0" applyAlignment="0" applyProtection="0"/>
    <xf numFmtId="0" fontId="4" fillId="0" borderId="0" applyFill="0" applyBorder="0" applyProtection="0">
      <alignment horizontal="centerContinuous"/>
    </xf>
    <xf numFmtId="41" fontId="95" fillId="0" borderId="0" applyFont="0" applyFill="0" applyBorder="0" applyAlignment="0" applyProtection="0"/>
    <xf numFmtId="218" fontId="16" fillId="0" borderId="0"/>
    <xf numFmtId="0" fontId="96" fillId="15" borderId="112" applyNumberFormat="0" applyAlignment="0" applyProtection="0"/>
    <xf numFmtId="0" fontId="96" fillId="15" borderId="112" applyNumberFormat="0" applyAlignment="0" applyProtection="0"/>
    <xf numFmtId="0" fontId="97" fillId="45" borderId="113" applyNumberFormat="0" applyAlignment="0" applyProtection="0"/>
    <xf numFmtId="0" fontId="97" fillId="45" borderId="113" applyNumberFormat="0" applyAlignment="0" applyProtection="0"/>
    <xf numFmtId="0" fontId="97" fillId="45" borderId="113" applyNumberFormat="0" applyAlignment="0" applyProtection="0"/>
    <xf numFmtId="0" fontId="97" fillId="45" borderId="113" applyNumberFormat="0" applyAlignment="0" applyProtection="0"/>
    <xf numFmtId="0" fontId="97" fillId="45" borderId="113" applyNumberFormat="0" applyAlignment="0" applyProtection="0"/>
    <xf numFmtId="0" fontId="97" fillId="45" borderId="113" applyNumberFormat="0" applyAlignment="0" applyProtection="0"/>
    <xf numFmtId="0" fontId="97" fillId="45" borderId="113"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6" fillId="15" borderId="112" applyNumberFormat="0" applyAlignment="0" applyProtection="0"/>
    <xf numFmtId="0" fontId="98" fillId="12" borderId="112" applyNumberFormat="0" applyAlignment="0" applyProtection="0"/>
    <xf numFmtId="0" fontId="98" fillId="12" borderId="112" applyNumberFormat="0" applyAlignment="0" applyProtection="0"/>
    <xf numFmtId="0" fontId="98" fillId="12" borderId="112" applyNumberFormat="0" applyAlignment="0" applyProtection="0"/>
    <xf numFmtId="0" fontId="98" fillId="12" borderId="112" applyNumberFormat="0" applyAlignment="0" applyProtection="0"/>
    <xf numFmtId="0" fontId="98" fillId="12" borderId="112" applyNumberFormat="0" applyAlignment="0" applyProtection="0"/>
    <xf numFmtId="0" fontId="98" fillId="12" borderId="112" applyNumberFormat="0" applyAlignment="0" applyProtection="0"/>
    <xf numFmtId="0" fontId="98" fillId="12" borderId="112" applyNumberFormat="0" applyAlignment="0" applyProtection="0"/>
    <xf numFmtId="0" fontId="98" fillId="12" borderId="112" applyNumberFormat="0" applyAlignment="0" applyProtection="0"/>
    <xf numFmtId="219" fontId="6" fillId="0" borderId="0">
      <protection hidden="1"/>
    </xf>
    <xf numFmtId="219" fontId="6" fillId="0" borderId="0">
      <protection hidden="1"/>
    </xf>
    <xf numFmtId="219" fontId="6" fillId="0" borderId="0">
      <protection hidden="1"/>
    </xf>
    <xf numFmtId="219" fontId="6" fillId="0" borderId="0">
      <protection hidden="1"/>
    </xf>
    <xf numFmtId="1" fontId="99" fillId="0" borderId="0" applyProtection="0">
      <alignment horizontal="right" vertical="center"/>
    </xf>
    <xf numFmtId="220" fontId="4" fillId="0" borderId="0" applyFont="0" applyFill="0" applyBorder="0" applyAlignment="0" applyProtection="0"/>
    <xf numFmtId="221" fontId="4"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4" fillId="0" borderId="0" applyFill="0" applyBorder="0" applyProtection="0">
      <alignment horizontal="center"/>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0" fillId="0" borderId="0" applyFont="0" applyFill="0" applyBorder="0" applyAlignment="0" applyProtection="0"/>
    <xf numFmtId="9" fontId="6"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222"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2" fontId="6" fillId="0" borderId="0" applyFont="0" applyFill="0" applyBorder="0" applyAlignment="0" applyProtection="0"/>
    <xf numFmtId="9" fontId="6" fillId="0" borderId="0" applyFont="0" applyFill="0" applyBorder="0" applyAlignment="0" applyProtection="0"/>
    <xf numFmtId="222"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2"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6" fillId="0" borderId="0" applyFont="0" applyFill="0" applyBorder="0" applyAlignment="0" applyProtection="0"/>
    <xf numFmtId="223" fontId="46" fillId="0" borderId="0">
      <protection locked="0"/>
    </xf>
    <xf numFmtId="223" fontId="46" fillId="0" borderId="0">
      <protection locked="0"/>
    </xf>
    <xf numFmtId="223" fontId="46" fillId="0" borderId="0">
      <protection locked="0"/>
    </xf>
    <xf numFmtId="223" fontId="46" fillId="0" borderId="0">
      <protection locked="0"/>
    </xf>
    <xf numFmtId="223" fontId="46" fillId="0" borderId="0">
      <protection locked="0"/>
    </xf>
    <xf numFmtId="223" fontId="46" fillId="0" borderId="0">
      <protection locked="0"/>
    </xf>
    <xf numFmtId="0" fontId="100" fillId="0" borderId="0" applyNumberFormat="0" applyFill="0" applyBorder="0" applyAlignment="0" applyProtection="0"/>
    <xf numFmtId="224" fontId="6" fillId="0" borderId="0"/>
    <xf numFmtId="224" fontId="6" fillId="0" borderId="0"/>
    <xf numFmtId="224" fontId="6" fillId="0" borderId="0"/>
    <xf numFmtId="224" fontId="6" fillId="0" borderId="0"/>
    <xf numFmtId="225" fontId="3" fillId="0" borderId="0"/>
    <xf numFmtId="226" fontId="101" fillId="53" borderId="0" applyBorder="0" applyAlignment="0">
      <protection hidden="1"/>
    </xf>
    <xf numFmtId="1" fontId="101" fillId="53" borderId="0">
      <alignment horizontal="center"/>
    </xf>
    <xf numFmtId="0" fontId="102" fillId="0" borderId="0" applyNumberFormat="0" applyFill="0" applyBorder="0" applyAlignment="0" applyProtection="0"/>
    <xf numFmtId="3" fontId="103" fillId="0" borderId="114"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4" fontId="103" fillId="0" borderId="115" applyBorder="0">
      <alignment horizontal="right" wrapText="1"/>
    </xf>
    <xf numFmtId="0" fontId="104" fillId="0" borderId="0">
      <alignment horizontal="lef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105" fillId="3" borderId="116"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6" fillId="33" borderId="108"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6" fillId="3" borderId="116" applyNumberFormat="0" applyProtection="0">
      <alignment vertical="center"/>
    </xf>
    <xf numFmtId="4" fontId="105" fillId="56" borderId="0"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4" fontId="105" fillId="3" borderId="116" applyNumberFormat="0" applyProtection="0">
      <alignment horizontal="left" vertical="center"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0" fontId="105" fillId="3" borderId="116" applyNumberFormat="0" applyProtection="0">
      <alignment horizontal="left" vertical="top" indent="1"/>
    </xf>
    <xf numFmtId="4" fontId="107" fillId="57" borderId="0" applyNumberFormat="0" applyProtection="0">
      <alignment vertical="center"/>
    </xf>
    <xf numFmtId="4" fontId="105" fillId="58" borderId="0" applyNumberFormat="0" applyProtection="0">
      <alignment horizontal="left" vertical="center" indent="1"/>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7"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8"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31"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17"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23"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8"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36"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59"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37" fillId="16" borderId="116" applyNumberFormat="0" applyProtection="0">
      <alignment horizontal="right" vertical="center"/>
    </xf>
    <xf numFmtId="4" fontId="105" fillId="60" borderId="117" applyNumberFormat="0" applyProtection="0">
      <alignment horizontal="left" vertical="center" indent="1"/>
    </xf>
    <xf numFmtId="4" fontId="37" fillId="61" borderId="0" applyNumberFormat="0" applyProtection="0">
      <alignment horizontal="left" vertical="center" indent="1"/>
    </xf>
    <xf numFmtId="4" fontId="108" fillId="21" borderId="0" applyNumberFormat="0" applyProtection="0">
      <alignment horizontal="left" vertical="center" indent="1"/>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58" borderId="116" applyNumberFormat="0" applyProtection="0">
      <alignment horizontal="right" vertical="center"/>
    </xf>
    <xf numFmtId="4" fontId="37" fillId="61" borderId="0" applyNumberFormat="0" applyProtection="0">
      <alignment horizontal="left" vertical="center" indent="1"/>
    </xf>
    <xf numFmtId="4" fontId="37" fillId="58" borderId="0"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center"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21" borderId="116" applyNumberFormat="0" applyProtection="0">
      <alignment horizontal="left" vertical="top"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center"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58" borderId="116" applyNumberFormat="0" applyProtection="0">
      <alignment horizontal="left" vertical="top"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center"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14" borderId="116" applyNumberFormat="0" applyProtection="0">
      <alignment horizontal="left" vertical="top"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6"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109" fillId="61" borderId="116" applyNumberFormat="0" applyProtection="0">
      <alignment horizontal="left" vertical="center"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61" borderId="116" applyNumberFormat="0" applyProtection="0">
      <alignment horizontal="left" vertical="top" indent="1"/>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0" fontId="6" fillId="45" borderId="108" applyNumberFormat="0">
      <protection locked="0"/>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37"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110" fillId="10" borderId="116" applyNumberFormat="0" applyProtection="0">
      <alignment vertical="center"/>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4" fontId="37" fillId="10" borderId="116" applyNumberFormat="0" applyProtection="0">
      <alignment horizontal="left" vertical="center"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0" fontId="37" fillId="10" borderId="116" applyNumberFormat="0" applyProtection="0">
      <alignment horizontal="left" vertical="top" indent="1"/>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37" fillId="61" borderId="116"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6" fillId="0"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110" fillId="61" borderId="116"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37" fillId="62" borderId="108" applyNumberFormat="0" applyProtection="0">
      <alignment horizontal="right" vertical="center"/>
    </xf>
    <xf numFmtId="4" fontId="6" fillId="63" borderId="0" applyNumberFormat="0" applyProtection="0">
      <alignment horizontal="left" vertical="center"/>
    </xf>
    <xf numFmtId="4" fontId="6" fillId="63" borderId="0" applyNumberFormat="0" applyProtection="0">
      <alignment horizontal="left" vertical="center"/>
    </xf>
    <xf numFmtId="4" fontId="6" fillId="63" borderId="0" applyNumberFormat="0" applyProtection="0">
      <alignment horizontal="left" vertical="center"/>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37" fillId="58" borderId="116" applyNumberFormat="0" applyProtection="0">
      <alignment horizontal="left" vertical="center" indent="1"/>
    </xf>
    <xf numFmtId="4" fontId="6" fillId="63" borderId="0" applyNumberFormat="0" applyProtection="0">
      <alignment horizontal="left" vertical="center"/>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0" fontId="37" fillId="58" borderId="116" applyNumberFormat="0" applyProtection="0">
      <alignment horizontal="left" vertical="top" indent="1"/>
    </xf>
    <xf numFmtId="4" fontId="111" fillId="64" borderId="0" applyNumberFormat="0" applyProtection="0">
      <alignment horizontal="left" vertical="center" indent="1"/>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4" fontId="102" fillId="61" borderId="116" applyNumberFormat="0" applyProtection="0">
      <alignment horizontal="right" vertical="center"/>
    </xf>
    <xf numFmtId="0" fontId="112" fillId="65" borderId="0"/>
    <xf numFmtId="0" fontId="22" fillId="66" borderId="0" applyNumberFormat="0" applyFont="0" applyBorder="0" applyAlignment="0" applyProtection="0"/>
    <xf numFmtId="0" fontId="22" fillId="67" borderId="0" applyNumberFormat="0" applyFont="0" applyBorder="0" applyAlignment="0" applyProtection="0"/>
    <xf numFmtId="0" fontId="22" fillId="1" borderId="0" applyNumberFormat="0" applyFont="0" applyBorder="0" applyAlignment="0" applyProtection="0"/>
    <xf numFmtId="0" fontId="113" fillId="0" borderId="0" applyNumberFormat="0" applyFill="0" applyBorder="0" applyAlignment="0" applyProtection="0"/>
    <xf numFmtId="227" fontId="22" fillId="0" borderId="0" applyFont="0" applyFill="0" applyBorder="0" applyAlignment="0" applyProtection="0"/>
    <xf numFmtId="228" fontId="22" fillId="0" borderId="0" applyFont="0" applyFill="0" applyBorder="0" applyAlignment="0" applyProtection="0"/>
    <xf numFmtId="229" fontId="22" fillId="0" borderId="0" applyFont="0" applyFill="0" applyBorder="0" applyAlignment="0" applyProtection="0"/>
    <xf numFmtId="1" fontId="19" fillId="0" borderId="0" applyBorder="0">
      <alignment horizontal="left" vertical="top" wrapText="1"/>
    </xf>
    <xf numFmtId="1" fontId="19" fillId="0" borderId="0" applyBorder="0">
      <alignment horizontal="left" vertical="top" wrapText="1"/>
    </xf>
    <xf numFmtId="1" fontId="19" fillId="0" borderId="0" applyBorder="0">
      <alignment horizontal="left" vertical="top" wrapText="1"/>
    </xf>
    <xf numFmtId="1" fontId="19" fillId="0" borderId="0" applyBorder="0">
      <alignment horizontal="left" vertical="top" wrapText="1"/>
    </xf>
    <xf numFmtId="1" fontId="19" fillId="0" borderId="0" applyBorder="0">
      <alignment horizontal="left" vertical="top" wrapText="1"/>
    </xf>
    <xf numFmtId="1" fontId="19" fillId="0" borderId="0" applyBorder="0">
      <alignment horizontal="left" vertical="top" wrapText="1"/>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114" fillId="0" borderId="0"/>
    <xf numFmtId="0" fontId="3" fillId="68" borderId="118" applyNumberFormat="0" applyProtection="0">
      <alignment horizontal="center" wrapText="1"/>
    </xf>
    <xf numFmtId="0" fontId="3" fillId="68" borderId="118" applyNumberFormat="0" applyProtection="0">
      <alignment horizontal="center" wrapText="1"/>
    </xf>
    <xf numFmtId="0" fontId="3" fillId="68" borderId="118" applyNumberFormat="0" applyProtection="0">
      <alignment horizontal="center" wrapText="1"/>
    </xf>
    <xf numFmtId="0" fontId="3" fillId="68" borderId="118" applyNumberFormat="0" applyProtection="0">
      <alignment horizontal="center" wrapText="1"/>
    </xf>
    <xf numFmtId="0" fontId="3" fillId="68" borderId="118" applyNumberFormat="0" applyProtection="0">
      <alignment horizontal="center" wrapText="1"/>
    </xf>
    <xf numFmtId="0" fontId="3" fillId="68" borderId="118" applyNumberFormat="0" applyProtection="0">
      <alignment horizontal="center" wrapText="1"/>
    </xf>
    <xf numFmtId="0" fontId="3" fillId="68" borderId="118" applyNumberFormat="0" applyProtection="0">
      <alignment horizontal="center" wrapText="1"/>
    </xf>
    <xf numFmtId="0" fontId="3" fillId="68" borderId="119" applyNumberFormat="0" applyAlignment="0" applyProtection="0">
      <alignment wrapText="1"/>
    </xf>
    <xf numFmtId="0" fontId="3" fillId="68" borderId="119" applyNumberFormat="0" applyAlignment="0" applyProtection="0">
      <alignment wrapText="1"/>
    </xf>
    <xf numFmtId="0" fontId="3" fillId="68" borderId="119" applyNumberFormat="0" applyAlignment="0" applyProtection="0">
      <alignment wrapText="1"/>
    </xf>
    <xf numFmtId="0" fontId="3" fillId="68" borderId="119" applyNumberFormat="0" applyAlignment="0" applyProtection="0">
      <alignment wrapText="1"/>
    </xf>
    <xf numFmtId="0" fontId="3" fillId="68" borderId="119" applyNumberFormat="0" applyAlignment="0" applyProtection="0">
      <alignment wrapText="1"/>
    </xf>
    <xf numFmtId="0" fontId="3" fillId="68" borderId="119" applyNumberFormat="0" applyAlignment="0" applyProtection="0">
      <alignment wrapText="1"/>
    </xf>
    <xf numFmtId="0" fontId="3" fillId="68" borderId="119" applyNumberFormat="0" applyAlignment="0" applyProtection="0">
      <alignment wrapText="1"/>
    </xf>
    <xf numFmtId="0" fontId="6" fillId="69" borderId="0" applyNumberFormat="0" applyBorder="0">
      <alignment horizontal="center" wrapText="1"/>
    </xf>
    <xf numFmtId="0" fontId="6" fillId="69" borderId="0" applyNumberFormat="0" applyBorder="0">
      <alignment horizontal="center" wrapText="1"/>
    </xf>
    <xf numFmtId="0" fontId="6" fillId="69" borderId="0" applyNumberFormat="0" applyBorder="0">
      <alignment horizontal="center" wrapText="1"/>
    </xf>
    <xf numFmtId="0" fontId="6" fillId="69" borderId="0" applyNumberFormat="0" applyBorder="0">
      <alignment horizontal="center" wrapText="1"/>
    </xf>
    <xf numFmtId="0" fontId="6" fillId="69" borderId="0" applyNumberFormat="0" applyBorder="0">
      <alignment horizontal="center" wrapText="1"/>
    </xf>
    <xf numFmtId="0" fontId="6" fillId="69" borderId="0" applyNumberFormat="0" applyBorder="0">
      <alignment horizontal="center" wrapText="1"/>
    </xf>
    <xf numFmtId="0" fontId="6" fillId="69" borderId="0" applyNumberFormat="0" applyBorder="0">
      <alignment horizontal="center" wrapText="1"/>
    </xf>
    <xf numFmtId="0" fontId="6" fillId="69" borderId="0" applyNumberFormat="0" applyBorder="0">
      <alignment horizontal="center" wrapText="1"/>
    </xf>
    <xf numFmtId="0" fontId="6" fillId="69" borderId="0" applyNumberFormat="0" applyBorder="0">
      <alignment horizontal="center" wrapText="1"/>
    </xf>
    <xf numFmtId="0" fontId="6" fillId="69" borderId="0" applyNumberFormat="0" applyBorder="0">
      <alignment horizontal="center" wrapText="1"/>
    </xf>
    <xf numFmtId="0" fontId="6" fillId="69" borderId="0" applyNumberFormat="0" applyBorder="0">
      <alignment horizontal="center" wrapText="1"/>
    </xf>
    <xf numFmtId="0" fontId="6" fillId="69" borderId="0" applyNumberFormat="0" applyBorder="0">
      <alignment horizontal="center" wrapText="1"/>
    </xf>
    <xf numFmtId="0" fontId="6" fillId="69" borderId="0" applyNumberFormat="0" applyBorder="0">
      <alignment horizontal="center" wrapText="1"/>
    </xf>
    <xf numFmtId="0" fontId="6" fillId="69" borderId="0" applyNumberFormat="0" applyBorder="0">
      <alignment horizontal="center" wrapText="1"/>
    </xf>
    <xf numFmtId="0" fontId="6" fillId="69" borderId="0" applyNumberFormat="0" applyBorder="0">
      <alignment horizontal="center" wrapText="1"/>
    </xf>
    <xf numFmtId="0" fontId="6" fillId="69" borderId="0" applyNumberFormat="0" applyBorder="0">
      <alignment wrapText="1"/>
    </xf>
    <xf numFmtId="0" fontId="6" fillId="69" borderId="0" applyNumberFormat="0" applyBorder="0">
      <alignment wrapText="1"/>
    </xf>
    <xf numFmtId="0" fontId="6" fillId="69" borderId="0" applyNumberFormat="0" applyBorder="0">
      <alignment wrapText="1"/>
    </xf>
    <xf numFmtId="0" fontId="6" fillId="69" borderId="0" applyNumberFormat="0" applyBorder="0">
      <alignment wrapText="1"/>
    </xf>
    <xf numFmtId="0" fontId="6" fillId="69" borderId="0" applyNumberFormat="0" applyBorder="0">
      <alignment wrapText="1"/>
    </xf>
    <xf numFmtId="0" fontId="6" fillId="69" borderId="0" applyNumberFormat="0" applyBorder="0">
      <alignment wrapText="1"/>
    </xf>
    <xf numFmtId="0" fontId="6" fillId="69" borderId="0" applyNumberFormat="0" applyBorder="0">
      <alignment wrapText="1"/>
    </xf>
    <xf numFmtId="0" fontId="6" fillId="69" borderId="0" applyNumberFormat="0" applyBorder="0">
      <alignment wrapText="1"/>
    </xf>
    <xf numFmtId="0" fontId="6" fillId="69" borderId="0" applyNumberFormat="0" applyBorder="0">
      <alignment wrapText="1"/>
    </xf>
    <xf numFmtId="0" fontId="6" fillId="69" borderId="0" applyNumberFormat="0" applyBorder="0">
      <alignment wrapText="1"/>
    </xf>
    <xf numFmtId="0" fontId="6" fillId="69" borderId="0" applyNumberFormat="0" applyBorder="0">
      <alignment wrapText="1"/>
    </xf>
    <xf numFmtId="0" fontId="6" fillId="69" borderId="0" applyNumberFormat="0" applyBorder="0">
      <alignment wrapText="1"/>
    </xf>
    <xf numFmtId="0" fontId="6" fillId="69" borderId="0" applyNumberFormat="0" applyBorder="0">
      <alignment wrapText="1"/>
    </xf>
    <xf numFmtId="0" fontId="6" fillId="69" borderId="0" applyNumberFormat="0" applyBorder="0">
      <alignment wrapText="1"/>
    </xf>
    <xf numFmtId="0" fontId="6" fillId="69" borderId="0" applyNumberFormat="0" applyBorder="0">
      <alignmen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230" fontId="6" fillId="0" borderId="0" applyFill="0" applyBorder="0" applyAlignment="0" applyProtection="0">
      <alignment wrapText="1"/>
    </xf>
    <xf numFmtId="230" fontId="6" fillId="0" borderId="0" applyFill="0" applyBorder="0" applyAlignment="0" applyProtection="0">
      <alignment wrapText="1"/>
    </xf>
    <xf numFmtId="230" fontId="6" fillId="0" borderId="0" applyFill="0" applyBorder="0" applyAlignment="0" applyProtection="0">
      <alignment wrapText="1"/>
    </xf>
    <xf numFmtId="230" fontId="6" fillId="0" borderId="0" applyFill="0" applyBorder="0" applyAlignment="0" applyProtection="0">
      <alignment wrapText="1"/>
    </xf>
    <xf numFmtId="230" fontId="6" fillId="0" borderId="0" applyFill="0" applyBorder="0" applyAlignment="0" applyProtection="0">
      <alignment wrapText="1"/>
    </xf>
    <xf numFmtId="230" fontId="6" fillId="0" borderId="0" applyFill="0" applyBorder="0" applyAlignment="0" applyProtection="0">
      <alignment wrapText="1"/>
    </xf>
    <xf numFmtId="230" fontId="6" fillId="0" borderId="0" applyFill="0" applyBorder="0" applyAlignment="0" applyProtection="0">
      <alignment wrapText="1"/>
    </xf>
    <xf numFmtId="230" fontId="6" fillId="0" borderId="0" applyFill="0" applyBorder="0" applyAlignment="0" applyProtection="0">
      <alignment wrapText="1"/>
    </xf>
    <xf numFmtId="230" fontId="6" fillId="0" borderId="0" applyFill="0" applyBorder="0" applyAlignment="0" applyProtection="0">
      <alignment wrapText="1"/>
    </xf>
    <xf numFmtId="230" fontId="6" fillId="0" borderId="0" applyFill="0" applyBorder="0" applyAlignment="0" applyProtection="0">
      <alignment wrapText="1"/>
    </xf>
    <xf numFmtId="230" fontId="6" fillId="0" borderId="0" applyFill="0" applyBorder="0" applyAlignment="0" applyProtection="0">
      <alignment wrapText="1"/>
    </xf>
    <xf numFmtId="230" fontId="6" fillId="0" borderId="0" applyFill="0" applyBorder="0" applyAlignment="0" applyProtection="0">
      <alignment wrapText="1"/>
    </xf>
    <xf numFmtId="230" fontId="6" fillId="0" borderId="0" applyFill="0" applyBorder="0" applyAlignment="0" applyProtection="0">
      <alignment wrapText="1"/>
    </xf>
    <xf numFmtId="230" fontId="6" fillId="0" borderId="0" applyFill="0" applyBorder="0" applyAlignment="0" applyProtection="0">
      <alignment wrapText="1"/>
    </xf>
    <xf numFmtId="230" fontId="6" fillId="0" borderId="0" applyFill="0" applyBorder="0" applyAlignment="0" applyProtection="0">
      <alignment wrapText="1"/>
    </xf>
    <xf numFmtId="214" fontId="6" fillId="0" borderId="0" applyFill="0" applyBorder="0" applyAlignment="0" applyProtection="0">
      <alignment wrapText="1"/>
    </xf>
    <xf numFmtId="214" fontId="6" fillId="0" borderId="0" applyFill="0" applyBorder="0" applyAlignment="0" applyProtection="0">
      <alignment wrapText="1"/>
    </xf>
    <xf numFmtId="214" fontId="6" fillId="0" borderId="0" applyFill="0" applyBorder="0" applyAlignment="0" applyProtection="0">
      <alignment wrapText="1"/>
    </xf>
    <xf numFmtId="214" fontId="6" fillId="0" borderId="0" applyFill="0" applyBorder="0" applyAlignment="0" applyProtection="0">
      <alignment wrapText="1"/>
    </xf>
    <xf numFmtId="214" fontId="6" fillId="0" borderId="0" applyFill="0" applyBorder="0" applyAlignment="0" applyProtection="0">
      <alignment wrapText="1"/>
    </xf>
    <xf numFmtId="214" fontId="6" fillId="0" borderId="0" applyFill="0" applyBorder="0" applyAlignment="0" applyProtection="0">
      <alignment wrapText="1"/>
    </xf>
    <xf numFmtId="214" fontId="6" fillId="0" borderId="0" applyFill="0" applyBorder="0" applyAlignment="0" applyProtection="0">
      <alignment wrapText="1"/>
    </xf>
    <xf numFmtId="214" fontId="6" fillId="0" borderId="0" applyFill="0" applyBorder="0" applyAlignment="0" applyProtection="0">
      <alignment wrapText="1"/>
    </xf>
    <xf numFmtId="214" fontId="6" fillId="0" borderId="0" applyFill="0" applyBorder="0" applyAlignment="0" applyProtection="0">
      <alignment wrapText="1"/>
    </xf>
    <xf numFmtId="214" fontId="6" fillId="0" borderId="0" applyFill="0" applyBorder="0" applyAlignment="0" applyProtection="0">
      <alignment wrapText="1"/>
    </xf>
    <xf numFmtId="214" fontId="6" fillId="0" borderId="0" applyFill="0" applyBorder="0" applyAlignment="0" applyProtection="0">
      <alignment wrapText="1"/>
    </xf>
    <xf numFmtId="214" fontId="6" fillId="0" borderId="0" applyFill="0" applyBorder="0" applyAlignment="0" applyProtection="0">
      <alignment wrapText="1"/>
    </xf>
    <xf numFmtId="214" fontId="6" fillId="0" borderId="0" applyFill="0" applyBorder="0" applyAlignment="0" applyProtection="0">
      <alignment wrapText="1"/>
    </xf>
    <xf numFmtId="214" fontId="6" fillId="0" borderId="0" applyFill="0" applyBorder="0" applyAlignment="0" applyProtection="0">
      <alignment wrapText="1"/>
    </xf>
    <xf numFmtId="214" fontId="6" fillId="0" borderId="0" applyFill="0" applyBorder="0" applyAlignment="0" applyProtection="0">
      <alignment wrapText="1"/>
    </xf>
    <xf numFmtId="231" fontId="6" fillId="0" borderId="0" applyFill="0" applyBorder="0" applyAlignment="0" applyProtection="0">
      <alignment wrapText="1"/>
    </xf>
    <xf numFmtId="231" fontId="6" fillId="0" borderId="0" applyFill="0" applyBorder="0" applyAlignment="0" applyProtection="0">
      <alignment wrapText="1"/>
    </xf>
    <xf numFmtId="231" fontId="6" fillId="0" borderId="0" applyFill="0" applyBorder="0" applyAlignment="0" applyProtection="0">
      <alignment wrapText="1"/>
    </xf>
    <xf numFmtId="231" fontId="6" fillId="0" borderId="0" applyFill="0" applyBorder="0" applyAlignment="0" applyProtection="0">
      <alignment wrapText="1"/>
    </xf>
    <xf numFmtId="231" fontId="6" fillId="0" borderId="0" applyFill="0" applyBorder="0" applyAlignment="0" applyProtection="0">
      <alignment wrapText="1"/>
    </xf>
    <xf numFmtId="231" fontId="6" fillId="0" borderId="0" applyFill="0" applyBorder="0" applyAlignment="0" applyProtection="0">
      <alignment wrapText="1"/>
    </xf>
    <xf numFmtId="231" fontId="6" fillId="0" borderId="0" applyFill="0" applyBorder="0" applyAlignment="0" applyProtection="0">
      <alignment wrapText="1"/>
    </xf>
    <xf numFmtId="231" fontId="6" fillId="0" borderId="0" applyFill="0" applyBorder="0" applyAlignment="0" applyProtection="0">
      <alignment wrapText="1"/>
    </xf>
    <xf numFmtId="231" fontId="6" fillId="0" borderId="0" applyFill="0" applyBorder="0" applyAlignment="0" applyProtection="0">
      <alignment wrapText="1"/>
    </xf>
    <xf numFmtId="231" fontId="6" fillId="0" borderId="0" applyFill="0" applyBorder="0" applyAlignment="0" applyProtection="0">
      <alignment wrapText="1"/>
    </xf>
    <xf numFmtId="231" fontId="6" fillId="0" borderId="0" applyFill="0" applyBorder="0" applyAlignment="0" applyProtection="0">
      <alignment wrapText="1"/>
    </xf>
    <xf numFmtId="231" fontId="6" fillId="0" borderId="0" applyFill="0" applyBorder="0" applyAlignment="0" applyProtection="0">
      <alignment wrapText="1"/>
    </xf>
    <xf numFmtId="231" fontId="6" fillId="0" borderId="0" applyFill="0" applyBorder="0" applyAlignment="0" applyProtection="0">
      <alignment wrapText="1"/>
    </xf>
    <xf numFmtId="231" fontId="6" fillId="0" borderId="0" applyFill="0" applyBorder="0" applyAlignment="0" applyProtection="0">
      <alignment wrapText="1"/>
    </xf>
    <xf numFmtId="231" fontId="6" fillId="0" borderId="0" applyFill="0" applyBorder="0" applyAlignment="0" applyProtection="0">
      <alignmen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pplyProtection="0">
      <alignment horizontal="right" wrapText="1"/>
    </xf>
    <xf numFmtId="0" fontId="6" fillId="0" borderId="0" applyNumberFormat="0" applyFill="0" applyBorder="0">
      <alignment horizontal="right" wrapText="1"/>
    </xf>
    <xf numFmtId="0" fontId="6" fillId="0" borderId="0" applyNumberFormat="0" applyFill="0" applyBorder="0">
      <alignment horizontal="right" wrapText="1"/>
    </xf>
    <xf numFmtId="0" fontId="6" fillId="0" borderId="0" applyNumberFormat="0" applyFill="0" applyBorder="0">
      <alignment horizontal="right" wrapText="1"/>
    </xf>
    <xf numFmtId="0" fontId="6" fillId="0" borderId="0" applyNumberFormat="0" applyFill="0" applyBorder="0">
      <alignment horizontal="right" wrapText="1"/>
    </xf>
    <xf numFmtId="0" fontId="6" fillId="0" borderId="0" applyNumberFormat="0" applyFill="0" applyBorder="0">
      <alignment horizontal="right" wrapText="1"/>
    </xf>
    <xf numFmtId="0" fontId="6" fillId="0" borderId="0" applyNumberFormat="0" applyFill="0" applyBorder="0">
      <alignment horizontal="right" wrapText="1"/>
    </xf>
    <xf numFmtId="0" fontId="6" fillId="0" borderId="0" applyNumberFormat="0" applyFill="0" applyBorder="0">
      <alignment horizontal="right" wrapText="1"/>
    </xf>
    <xf numFmtId="0" fontId="6" fillId="0" borderId="0" applyNumberFormat="0" applyFill="0" applyBorder="0">
      <alignment horizontal="right" wrapText="1"/>
    </xf>
    <xf numFmtId="0" fontId="6" fillId="0" borderId="0" applyNumberFormat="0" applyFill="0" applyBorder="0">
      <alignment horizontal="right" wrapText="1"/>
    </xf>
    <xf numFmtId="0" fontId="6" fillId="0" borderId="0" applyNumberFormat="0" applyFill="0" applyBorder="0">
      <alignment horizontal="right" wrapText="1"/>
    </xf>
    <xf numFmtId="0" fontId="6" fillId="0" borderId="0" applyNumberFormat="0" applyFill="0" applyBorder="0">
      <alignment horizontal="right" wrapText="1"/>
    </xf>
    <xf numFmtId="0" fontId="6" fillId="0" borderId="0" applyNumberFormat="0" applyFill="0" applyBorder="0">
      <alignment horizontal="right" wrapText="1"/>
    </xf>
    <xf numFmtId="0" fontId="6" fillId="0" borderId="0" applyNumberFormat="0" applyFill="0" applyBorder="0">
      <alignment horizontal="right" wrapText="1"/>
    </xf>
    <xf numFmtId="0" fontId="6" fillId="0" borderId="0" applyNumberFormat="0" applyFill="0" applyBorder="0">
      <alignment horizontal="right" wrapText="1"/>
    </xf>
    <xf numFmtId="0" fontId="6" fillId="0" borderId="0" applyNumberFormat="0" applyFill="0" applyBorder="0">
      <alignment horizontal="right" wrapText="1"/>
    </xf>
    <xf numFmtId="17" fontId="6" fillId="0" borderId="0" applyFill="0" applyBorder="0">
      <alignment horizontal="right" wrapText="1"/>
    </xf>
    <xf numFmtId="17" fontId="6" fillId="0" borderId="0" applyFill="0" applyBorder="0">
      <alignment horizontal="right" wrapText="1"/>
    </xf>
    <xf numFmtId="17" fontId="6" fillId="0" borderId="0" applyFill="0" applyBorder="0">
      <alignment horizontal="right" wrapText="1"/>
    </xf>
    <xf numFmtId="17" fontId="6" fillId="0" borderId="0" applyFill="0" applyBorder="0">
      <alignment horizontal="right" wrapText="1"/>
    </xf>
    <xf numFmtId="17" fontId="6" fillId="0" borderId="0" applyFill="0" applyBorder="0">
      <alignment horizontal="right" wrapText="1"/>
    </xf>
    <xf numFmtId="17" fontId="6" fillId="0" borderId="0" applyFill="0" applyBorder="0">
      <alignment horizontal="right" wrapText="1"/>
    </xf>
    <xf numFmtId="17" fontId="6" fillId="0" borderId="0" applyFill="0" applyBorder="0">
      <alignment horizontal="right" wrapText="1"/>
    </xf>
    <xf numFmtId="17" fontId="6" fillId="0" borderId="0" applyFill="0" applyBorder="0">
      <alignment horizontal="right" wrapText="1"/>
    </xf>
    <xf numFmtId="17" fontId="6" fillId="0" borderId="0" applyFill="0" applyBorder="0">
      <alignment horizontal="right" wrapText="1"/>
    </xf>
    <xf numFmtId="17" fontId="6" fillId="0" borderId="0" applyFill="0" applyBorder="0">
      <alignment horizontal="right" wrapText="1"/>
    </xf>
    <xf numFmtId="17" fontId="6" fillId="0" borderId="0" applyFill="0" applyBorder="0">
      <alignment horizontal="right" wrapText="1"/>
    </xf>
    <xf numFmtId="17" fontId="6" fillId="0" borderId="0" applyFill="0" applyBorder="0">
      <alignment horizontal="right" wrapText="1"/>
    </xf>
    <xf numFmtId="17" fontId="6" fillId="0" borderId="0" applyFill="0" applyBorder="0">
      <alignment horizontal="right" wrapText="1"/>
    </xf>
    <xf numFmtId="17" fontId="6" fillId="0" borderId="0" applyFill="0" applyBorder="0">
      <alignment horizontal="right" wrapText="1"/>
    </xf>
    <xf numFmtId="17" fontId="6" fillId="0" borderId="0" applyFill="0" applyBorder="0">
      <alignment horizontal="right" wrapText="1"/>
    </xf>
    <xf numFmtId="8" fontId="6" fillId="0" borderId="0" applyFill="0" applyBorder="0" applyAlignment="0" applyProtection="0">
      <alignment wrapText="1"/>
    </xf>
    <xf numFmtId="8" fontId="6" fillId="0" borderId="0" applyFill="0" applyBorder="0" applyAlignment="0" applyProtection="0">
      <alignment wrapText="1"/>
    </xf>
    <xf numFmtId="8" fontId="6" fillId="0" borderId="0" applyFill="0" applyBorder="0" applyAlignment="0" applyProtection="0">
      <alignment wrapText="1"/>
    </xf>
    <xf numFmtId="8" fontId="6" fillId="0" borderId="0" applyFill="0" applyBorder="0" applyAlignment="0" applyProtection="0">
      <alignment wrapText="1"/>
    </xf>
    <xf numFmtId="8" fontId="6" fillId="0" borderId="0" applyFill="0" applyBorder="0" applyAlignment="0" applyProtection="0">
      <alignment wrapText="1"/>
    </xf>
    <xf numFmtId="8" fontId="6" fillId="0" borderId="0" applyFill="0" applyBorder="0" applyAlignment="0" applyProtection="0">
      <alignment wrapText="1"/>
    </xf>
    <xf numFmtId="8" fontId="6" fillId="0" borderId="0" applyFill="0" applyBorder="0" applyAlignment="0" applyProtection="0">
      <alignment wrapText="1"/>
    </xf>
    <xf numFmtId="8" fontId="6" fillId="0" borderId="0" applyFill="0" applyBorder="0" applyAlignment="0" applyProtection="0">
      <alignment wrapText="1"/>
    </xf>
    <xf numFmtId="8" fontId="6" fillId="0" borderId="0" applyFill="0" applyBorder="0" applyAlignment="0" applyProtection="0">
      <alignment wrapText="1"/>
    </xf>
    <xf numFmtId="8" fontId="6" fillId="0" borderId="0" applyFill="0" applyBorder="0" applyAlignment="0" applyProtection="0">
      <alignment wrapText="1"/>
    </xf>
    <xf numFmtId="8" fontId="6" fillId="0" borderId="0" applyFill="0" applyBorder="0" applyAlignment="0" applyProtection="0">
      <alignment wrapText="1"/>
    </xf>
    <xf numFmtId="8" fontId="6" fillId="0" borderId="0" applyFill="0" applyBorder="0" applyAlignment="0" applyProtection="0">
      <alignment wrapText="1"/>
    </xf>
    <xf numFmtId="8" fontId="6" fillId="0" borderId="0" applyFill="0" applyBorder="0" applyAlignment="0" applyProtection="0">
      <alignment wrapText="1"/>
    </xf>
    <xf numFmtId="8" fontId="6" fillId="0" borderId="0" applyFill="0" applyBorder="0" applyAlignment="0" applyProtection="0">
      <alignment wrapText="1"/>
    </xf>
    <xf numFmtId="8" fontId="6" fillId="0" borderId="0" applyFill="0" applyBorder="0" applyAlignment="0" applyProtection="0">
      <alignment wrapText="1"/>
    </xf>
    <xf numFmtId="0" fontId="69" fillId="0" borderId="0" applyNumberFormat="0" applyFill="0" applyBorder="0">
      <alignment horizontal="left" wrapText="1"/>
    </xf>
    <xf numFmtId="0" fontId="69" fillId="0" borderId="0" applyNumberFormat="0" applyFill="0" applyBorder="0">
      <alignment horizontal="left" wrapText="1"/>
    </xf>
    <xf numFmtId="0" fontId="69" fillId="0" borderId="0" applyNumberFormat="0" applyFill="0" applyBorder="0">
      <alignment horizontal="left" wrapText="1"/>
    </xf>
    <xf numFmtId="0" fontId="69" fillId="0" borderId="0" applyNumberFormat="0" applyFill="0" applyBorder="0">
      <alignment horizontal="left" wrapText="1"/>
    </xf>
    <xf numFmtId="0" fontId="69" fillId="0" borderId="0" applyNumberFormat="0" applyFill="0" applyBorder="0">
      <alignment horizontal="left" wrapText="1"/>
    </xf>
    <xf numFmtId="0" fontId="69" fillId="0" borderId="0" applyNumberFormat="0" applyFill="0" applyBorder="0">
      <alignment horizontal="left" wrapText="1"/>
    </xf>
    <xf numFmtId="0" fontId="69" fillId="0" borderId="0" applyNumberFormat="0" applyFill="0" applyBorder="0">
      <alignment horizontal="left"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6" fillId="0" borderId="120"/>
    <xf numFmtId="0" fontId="6" fillId="0" borderId="120"/>
    <xf numFmtId="0" fontId="6" fillId="0" borderId="120"/>
    <xf numFmtId="0" fontId="6" fillId="0" borderId="120"/>
    <xf numFmtId="0" fontId="6" fillId="0" borderId="120"/>
    <xf numFmtId="0" fontId="6" fillId="0" borderId="120"/>
    <xf numFmtId="0" fontId="6" fillId="0" borderId="120"/>
    <xf numFmtId="0" fontId="6" fillId="0" borderId="120"/>
    <xf numFmtId="0" fontId="115" fillId="0" borderId="0" applyNumberFormat="0" applyFill="0" applyBorder="0" applyProtection="0">
      <alignment horizontal="centerContinuous"/>
    </xf>
    <xf numFmtId="0" fontId="116" fillId="0" borderId="0" applyBorder="0" applyProtection="0">
      <alignment vertical="center"/>
    </xf>
    <xf numFmtId="0" fontId="116" fillId="0" borderId="30" applyBorder="0" applyProtection="0">
      <alignment horizontal="right" vertical="center"/>
    </xf>
    <xf numFmtId="0" fontId="117" fillId="70" borderId="0" applyBorder="0" applyProtection="0">
      <alignment horizontal="centerContinuous" vertical="center"/>
    </xf>
    <xf numFmtId="0" fontId="117" fillId="71" borderId="30" applyBorder="0" applyProtection="0">
      <alignment horizontal="centerContinuous" vertical="center"/>
    </xf>
    <xf numFmtId="0" fontId="118" fillId="0" borderId="0" applyFill="0" applyBorder="0" applyProtection="0">
      <alignment horizontal="left"/>
    </xf>
    <xf numFmtId="0" fontId="57" fillId="0" borderId="51" applyFill="0" applyBorder="0" applyProtection="0">
      <alignment horizontal="left" vertical="top"/>
    </xf>
    <xf numFmtId="0" fontId="119" fillId="72" borderId="0" applyNumberFormat="0" applyBorder="0" applyAlignment="0"/>
    <xf numFmtId="0" fontId="5" fillId="0" borderId="0">
      <alignment horizontal="centerContinuous"/>
    </xf>
    <xf numFmtId="0" fontId="22" fillId="0" borderId="0" applyNumberFormat="0" applyFont="0" applyFill="0" applyBorder="0" applyProtection="0">
      <alignment horizontal="center" wrapText="1"/>
    </xf>
    <xf numFmtId="0" fontId="5" fillId="0" borderId="0" applyFill="0" applyBorder="0" applyProtection="0">
      <alignment horizontal="centerContinuous" wrapText="1"/>
    </xf>
    <xf numFmtId="0" fontId="120" fillId="0" borderId="0" applyNumberFormat="0" applyFont="0" applyFill="0" applyBorder="0" applyProtection="0">
      <alignment horizontal="center" wrapText="1"/>
    </xf>
    <xf numFmtId="0" fontId="22" fillId="0" borderId="0" applyNumberFormat="0" applyFont="0" applyFill="0" applyBorder="0" applyProtection="0">
      <alignment horizontal="center" wrapText="1"/>
    </xf>
    <xf numFmtId="0" fontId="22" fillId="0" borderId="0" applyNumberFormat="0" applyFont="0" applyFill="0" applyBorder="0" applyProtection="0">
      <alignment horizontal="centerContinuous" vertical="center" wrapText="1"/>
    </xf>
    <xf numFmtId="0" fontId="22" fillId="0" borderId="0" applyNumberFormat="0" applyFont="0" applyFill="0" applyBorder="0" applyProtection="0">
      <alignment wrapText="1"/>
    </xf>
    <xf numFmtId="232" fontId="16" fillId="0" borderId="0"/>
    <xf numFmtId="1" fontId="121" fillId="0" borderId="0" applyFill="0" applyBorder="0">
      <alignment horizontal="left"/>
    </xf>
    <xf numFmtId="0" fontId="122" fillId="0" borderId="0" applyNumberFormat="0" applyFill="0" applyBorder="0" applyAlignment="0" applyProtection="0"/>
    <xf numFmtId="0" fontId="123" fillId="0" borderId="0" applyNumberFormat="0" applyFill="0" applyBorder="0" applyAlignment="0" applyProtection="0"/>
    <xf numFmtId="0" fontId="113" fillId="0" borderId="0" applyNumberFormat="0" applyFill="0" applyBorder="0" applyAlignment="0" applyProtection="0"/>
    <xf numFmtId="189" fontId="124" fillId="0" borderId="0"/>
    <xf numFmtId="201" fontId="102" fillId="0" borderId="0" applyNumberFormat="0" applyFill="0" applyBorder="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2" applyNumberFormat="0" applyFill="0" applyAlignment="0" applyProtection="0"/>
    <xf numFmtId="0" fontId="53" fillId="0" borderId="122" applyNumberFormat="0" applyFill="0" applyAlignment="0" applyProtection="0"/>
    <xf numFmtId="0" fontId="53" fillId="0" borderId="122" applyNumberFormat="0" applyFill="0" applyAlignment="0" applyProtection="0"/>
    <xf numFmtId="0" fontId="53" fillId="0" borderId="122" applyNumberFormat="0" applyFill="0" applyAlignment="0" applyProtection="0"/>
    <xf numFmtId="0" fontId="53" fillId="0" borderId="122" applyNumberFormat="0" applyFill="0" applyAlignment="0" applyProtection="0"/>
    <xf numFmtId="0" fontId="53" fillId="0" borderId="122" applyNumberFormat="0" applyFill="0" applyAlignment="0" applyProtection="0"/>
    <xf numFmtId="0" fontId="53" fillId="0" borderId="122"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98" fillId="0" borderId="123" applyNumberFormat="0" applyFill="0" applyAlignment="0" applyProtection="0"/>
    <xf numFmtId="0" fontId="98" fillId="0" borderId="123" applyNumberFormat="0" applyFill="0" applyAlignment="0" applyProtection="0"/>
    <xf numFmtId="0" fontId="98" fillId="0" borderId="123" applyNumberFormat="0" applyFill="0" applyAlignment="0" applyProtection="0"/>
    <xf numFmtId="0" fontId="98" fillId="0" borderId="123" applyNumberFormat="0" applyFill="0" applyAlignment="0" applyProtection="0"/>
    <xf numFmtId="0" fontId="98" fillId="0" borderId="123" applyNumberFormat="0" applyFill="0" applyAlignment="0" applyProtection="0"/>
    <xf numFmtId="0" fontId="98" fillId="0" borderId="123" applyNumberFormat="0" applyFill="0" applyAlignment="0" applyProtection="0"/>
    <xf numFmtId="0" fontId="98" fillId="0" borderId="123" applyNumberFormat="0" applyFill="0" applyAlignment="0" applyProtection="0"/>
    <xf numFmtId="189" fontId="34" fillId="0" borderId="124"/>
    <xf numFmtId="189" fontId="34" fillId="0" borderId="124"/>
    <xf numFmtId="189" fontId="34" fillId="0" borderId="124"/>
    <xf numFmtId="189" fontId="34" fillId="0" borderId="124"/>
    <xf numFmtId="189" fontId="34" fillId="0" borderId="124"/>
    <xf numFmtId="189" fontId="34" fillId="0" borderId="124"/>
    <xf numFmtId="189" fontId="34" fillId="0" borderId="124"/>
    <xf numFmtId="189" fontId="34" fillId="0" borderId="124"/>
    <xf numFmtId="189" fontId="34" fillId="0" borderId="124"/>
    <xf numFmtId="189" fontId="34" fillId="0" borderId="124"/>
    <xf numFmtId="189" fontId="34" fillId="0" borderId="124"/>
    <xf numFmtId="189" fontId="34" fillId="0" borderId="124"/>
    <xf numFmtId="189" fontId="34" fillId="0" borderId="124"/>
    <xf numFmtId="189" fontId="34" fillId="0" borderId="124"/>
    <xf numFmtId="189" fontId="34" fillId="0" borderId="124"/>
    <xf numFmtId="189" fontId="34" fillId="0" borderId="124"/>
    <xf numFmtId="189" fontId="34" fillId="0" borderId="124"/>
    <xf numFmtId="189" fontId="34" fillId="0" borderId="124"/>
    <xf numFmtId="189" fontId="34" fillId="0" borderId="124"/>
    <xf numFmtId="189" fontId="34" fillId="0" borderId="124"/>
    <xf numFmtId="233" fontId="16" fillId="0" borderId="0"/>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225" fontId="58" fillId="0" borderId="29">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49" fontId="58" fillId="0" borderId="108">
      <alignment vertical="top"/>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234"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49" fontId="58" fillId="0" borderId="29">
      <protection locked="0"/>
    </xf>
    <xf numFmtId="37" fontId="42" fillId="43" borderId="0" applyNumberFormat="0" applyBorder="0" applyAlignment="0" applyProtection="0"/>
    <xf numFmtId="37" fontId="42" fillId="43" borderId="0" applyNumberFormat="0" applyBorder="0" applyAlignment="0" applyProtection="0"/>
    <xf numFmtId="37" fontId="42" fillId="43" borderId="0" applyNumberFormat="0" applyBorder="0" applyAlignment="0" applyProtection="0"/>
    <xf numFmtId="37" fontId="42" fillId="43" borderId="0" applyNumberFormat="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 fontId="125" fillId="0" borderId="107" applyProtection="0"/>
    <xf numFmtId="226" fontId="101" fillId="53" borderId="51" applyBorder="0">
      <alignment horizontal="right" vertical="center"/>
      <protection locked="0"/>
    </xf>
    <xf numFmtId="0" fontId="48" fillId="0" borderId="30">
      <alignment horizontal="centerContinuous" vertical="center"/>
    </xf>
    <xf numFmtId="0" fontId="48" fillId="0" borderId="30">
      <alignment horizontal="centerContinuous" vertical="center"/>
    </xf>
    <xf numFmtId="0" fontId="126" fillId="0" borderId="0"/>
    <xf numFmtId="0" fontId="22" fillId="0" borderId="0" applyNumberFormat="0" applyFont="0" applyFill="0" applyBorder="0" applyProtection="0"/>
    <xf numFmtId="0" fontId="22" fillId="0" borderId="0" applyNumberFormat="0" applyFont="0" applyFill="0" applyBorder="0" applyProtection="0">
      <alignment vertical="center"/>
    </xf>
    <xf numFmtId="0" fontId="22" fillId="0" borderId="0" applyNumberFormat="0" applyFont="0" applyFill="0" applyBorder="0" applyProtection="0">
      <alignment vertical="top"/>
    </xf>
    <xf numFmtId="0" fontId="127" fillId="0" borderId="125" applyNumberFormat="0" applyAlignment="0"/>
    <xf numFmtId="0" fontId="128" fillId="0" borderId="0" applyNumberFormat="0" applyFill="0" applyBorder="0" applyAlignment="0" applyProtection="0"/>
    <xf numFmtId="0" fontId="102" fillId="0" borderId="0" applyNumberFormat="0" applyFill="0" applyBorder="0" applyAlignment="0" applyProtection="0"/>
    <xf numFmtId="0" fontId="129" fillId="0" borderId="0" applyNumberFormat="0" applyFill="0" applyBorder="0" applyAlignment="0" applyProtection="0"/>
    <xf numFmtId="0" fontId="6" fillId="16" borderId="0" applyNumberFormat="0" applyBorder="0" applyAlignment="0" applyProtection="0"/>
    <xf numFmtId="0" fontId="6" fillId="16" borderId="0" applyNumberFormat="0" applyBorder="0" applyAlignment="0" applyProtection="0"/>
    <xf numFmtId="0" fontId="130" fillId="0" borderId="0" applyNumberFormat="0" applyFont="0" applyFill="0" applyBorder="0" applyAlignment="0"/>
    <xf numFmtId="0" fontId="22" fillId="0" borderId="0" applyNumberFormat="0" applyFont="0" applyFill="0" applyBorder="0" applyProtection="0">
      <alignment wrapText="1"/>
    </xf>
    <xf numFmtId="1" fontId="101" fillId="53" borderId="0">
      <alignment horizontal="center"/>
    </xf>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5" fontId="42" fillId="0" borderId="108"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7" fontId="16" fillId="0" borderId="0"/>
    <xf numFmtId="0" fontId="131" fillId="0" borderId="0" applyFont="0" applyFill="0" applyBorder="0" applyAlignment="0" applyProtection="0"/>
    <xf numFmtId="0" fontId="131" fillId="0" borderId="0" applyFont="0" applyFill="0" applyBorder="0" applyAlignment="0" applyProtection="0"/>
    <xf numFmtId="0" fontId="132" fillId="73" borderId="0"/>
    <xf numFmtId="0" fontId="131" fillId="0" borderId="0" applyFont="0" applyFill="0" applyBorder="0" applyAlignment="0" applyProtection="0"/>
    <xf numFmtId="0" fontId="131" fillId="0" borderId="0" applyFont="0" applyFill="0" applyBorder="0" applyAlignment="0" applyProtection="0"/>
    <xf numFmtId="0" fontId="131" fillId="0" borderId="0" applyFont="0" applyFill="0" applyBorder="0" applyAlignment="0" applyProtection="0"/>
    <xf numFmtId="0" fontId="131" fillId="0" borderId="0" applyFont="0" applyFill="0" applyBorder="0" applyAlignment="0" applyProtection="0"/>
  </cellStyleXfs>
  <cellXfs count="405">
    <xf numFmtId="0" fontId="0" fillId="0" borderId="0" xfId="0"/>
    <xf numFmtId="0" fontId="3" fillId="0" borderId="0" xfId="3" applyFont="1" applyAlignment="1">
      <alignment horizontal="centerContinuous"/>
    </xf>
    <xf numFmtId="0" fontId="4" fillId="0" borderId="0" xfId="3" applyFont="1">
      <alignment vertical="center"/>
    </xf>
    <xf numFmtId="0" fontId="4" fillId="0" borderId="8" xfId="3" applyFont="1" applyBorder="1" applyAlignment="1">
      <alignment horizontal="center" vertical="center"/>
    </xf>
    <xf numFmtId="0" fontId="4" fillId="0" borderId="9" xfId="3" applyFont="1" applyBorder="1" applyAlignment="1">
      <alignment horizontal="center" vertical="center"/>
    </xf>
    <xf numFmtId="0" fontId="4" fillId="0" borderId="10" xfId="3" applyFont="1" applyBorder="1" applyAlignment="1">
      <alignment horizontal="center" vertical="center"/>
    </xf>
    <xf numFmtId="0" fontId="5" fillId="0" borderId="0" xfId="3" applyFont="1">
      <alignment vertical="center"/>
    </xf>
    <xf numFmtId="0" fontId="4" fillId="0" borderId="12" xfId="3" applyFont="1" applyBorder="1">
      <alignment vertical="center"/>
    </xf>
    <xf numFmtId="37" fontId="4" fillId="0" borderId="13" xfId="3" applyNumberFormat="1" applyFont="1" applyBorder="1">
      <alignment vertical="center"/>
    </xf>
    <xf numFmtId="37" fontId="4" fillId="0" borderId="14" xfId="3" applyNumberFormat="1" applyFont="1" applyBorder="1">
      <alignment vertical="center"/>
    </xf>
    <xf numFmtId="37" fontId="4" fillId="0" borderId="15" xfId="3" applyNumberFormat="1" applyFont="1" applyBorder="1">
      <alignment vertical="center"/>
    </xf>
    <xf numFmtId="37" fontId="4" fillId="0" borderId="12" xfId="3" applyNumberFormat="1" applyFont="1" applyBorder="1">
      <alignment vertical="center"/>
    </xf>
    <xf numFmtId="0" fontId="4" fillId="0" borderId="16" xfId="3" applyFont="1" applyBorder="1">
      <alignment vertical="center"/>
    </xf>
    <xf numFmtId="37" fontId="4" fillId="0" borderId="17" xfId="3" applyNumberFormat="1" applyFont="1" applyBorder="1">
      <alignment vertical="center"/>
    </xf>
    <xf numFmtId="37" fontId="4" fillId="0" borderId="18" xfId="3" applyNumberFormat="1" applyFont="1" applyBorder="1">
      <alignment vertical="center"/>
    </xf>
    <xf numFmtId="37" fontId="4" fillId="0" borderId="19" xfId="3" applyNumberFormat="1" applyFont="1" applyBorder="1">
      <alignment vertical="center"/>
    </xf>
    <xf numFmtId="37" fontId="4" fillId="0" borderId="16" xfId="3" applyNumberFormat="1" applyFont="1" applyBorder="1">
      <alignment vertical="center"/>
    </xf>
    <xf numFmtId="164" fontId="4" fillId="0" borderId="17" xfId="3" applyNumberFormat="1" applyFont="1" applyBorder="1">
      <alignment vertical="center"/>
    </xf>
    <xf numFmtId="164" fontId="4" fillId="0" borderId="18" xfId="3" applyNumberFormat="1" applyFont="1" applyBorder="1">
      <alignment vertical="center"/>
    </xf>
    <xf numFmtId="164" fontId="4" fillId="0" borderId="19" xfId="3" applyNumberFormat="1" applyFont="1" applyBorder="1">
      <alignment vertical="center"/>
    </xf>
    <xf numFmtId="164" fontId="4" fillId="0" borderId="16" xfId="3" applyNumberFormat="1" applyFont="1" applyBorder="1">
      <alignment vertical="center"/>
    </xf>
    <xf numFmtId="165" fontId="4" fillId="0" borderId="17" xfId="3" applyNumberFormat="1" applyFont="1" applyBorder="1">
      <alignment vertical="center"/>
    </xf>
    <xf numFmtId="165" fontId="4" fillId="0" borderId="18" xfId="3" applyNumberFormat="1" applyFont="1" applyBorder="1">
      <alignment vertical="center"/>
    </xf>
    <xf numFmtId="165" fontId="4" fillId="0" borderId="19" xfId="3" applyNumberFormat="1" applyFont="1" applyBorder="1">
      <alignment vertical="center"/>
    </xf>
    <xf numFmtId="165" fontId="4" fillId="0" borderId="16" xfId="3" applyNumberFormat="1" applyFont="1" applyBorder="1">
      <alignment vertical="center"/>
    </xf>
    <xf numFmtId="5" fontId="4" fillId="0" borderId="17" xfId="3" applyNumberFormat="1" applyFont="1" applyBorder="1">
      <alignment vertical="center"/>
    </xf>
    <xf numFmtId="5" fontId="4" fillId="0" borderId="18" xfId="3" applyNumberFormat="1" applyFont="1" applyBorder="1">
      <alignment vertical="center"/>
    </xf>
    <xf numFmtId="5" fontId="4" fillId="0" borderId="19" xfId="3" applyNumberFormat="1" applyFont="1" applyBorder="1">
      <alignment vertical="center"/>
    </xf>
    <xf numFmtId="5" fontId="4" fillId="0" borderId="16" xfId="3" applyNumberFormat="1" applyFont="1" applyBorder="1">
      <alignment vertical="center"/>
    </xf>
    <xf numFmtId="0" fontId="4" fillId="0" borderId="20" xfId="3" applyFont="1" applyBorder="1">
      <alignment vertical="center"/>
    </xf>
    <xf numFmtId="166" fontId="4" fillId="0" borderId="21" xfId="3" applyNumberFormat="1" applyFont="1" applyBorder="1">
      <alignment vertical="center"/>
    </xf>
    <xf numFmtId="166" fontId="4" fillId="0" borderId="22" xfId="3" applyNumberFormat="1" applyFont="1" applyBorder="1">
      <alignment vertical="center"/>
    </xf>
    <xf numFmtId="166" fontId="4" fillId="0" borderId="23" xfId="3" applyNumberFormat="1" applyFont="1" applyBorder="1">
      <alignment vertical="center"/>
    </xf>
    <xf numFmtId="166" fontId="4" fillId="0" borderId="20" xfId="3" applyNumberFormat="1" applyFont="1" applyBorder="1">
      <alignment vertical="center"/>
    </xf>
    <xf numFmtId="0" fontId="5" fillId="0" borderId="0" xfId="3" applyFont="1" applyBorder="1">
      <alignment vertical="center"/>
    </xf>
    <xf numFmtId="165" fontId="5" fillId="0" borderId="0" xfId="3" applyNumberFormat="1" applyFont="1" applyBorder="1">
      <alignment vertical="center"/>
    </xf>
    <xf numFmtId="166" fontId="4" fillId="0" borderId="21" xfId="3" applyNumberFormat="1" applyFont="1" applyFill="1" applyBorder="1">
      <alignment vertical="center"/>
    </xf>
    <xf numFmtId="165" fontId="4" fillId="0" borderId="0" xfId="3" applyNumberFormat="1" applyFont="1" applyBorder="1">
      <alignment vertical="center"/>
    </xf>
    <xf numFmtId="0" fontId="4" fillId="0" borderId="0" xfId="3" applyFont="1" applyBorder="1">
      <alignment vertical="center"/>
    </xf>
    <xf numFmtId="167" fontId="3" fillId="0" borderId="0" xfId="3" applyNumberFormat="1" applyFont="1" applyAlignment="1">
      <alignment horizontal="centerContinuous"/>
    </xf>
    <xf numFmtId="3" fontId="3" fillId="0" borderId="0" xfId="3" applyNumberFormat="1" applyFont="1" applyAlignment="1">
      <alignment horizontal="centerContinuous"/>
    </xf>
    <xf numFmtId="9" fontId="3" fillId="0" borderId="0" xfId="3" applyNumberFormat="1" applyFont="1" applyAlignment="1">
      <alignment horizontal="centerContinuous"/>
    </xf>
    <xf numFmtId="4" fontId="3" fillId="0" borderId="0" xfId="3" applyNumberFormat="1" applyFont="1" applyAlignment="1">
      <alignment horizontal="centerContinuous"/>
    </xf>
    <xf numFmtId="168" fontId="3" fillId="0" borderId="0" xfId="3" applyNumberFormat="1" applyFont="1" applyAlignment="1">
      <alignment horizontal="centerContinuous"/>
    </xf>
    <xf numFmtId="0" fontId="6" fillId="0" borderId="0" xfId="3" applyFont="1">
      <alignment vertical="center"/>
    </xf>
    <xf numFmtId="0" fontId="0" fillId="0" borderId="24" xfId="0" applyFont="1" applyBorder="1"/>
    <xf numFmtId="0" fontId="0" fillId="0" borderId="25" xfId="0" applyFont="1" applyBorder="1"/>
    <xf numFmtId="0" fontId="6" fillId="0" borderId="0" xfId="3" applyFont="1" applyBorder="1">
      <alignment vertical="center"/>
    </xf>
    <xf numFmtId="3" fontId="0" fillId="0" borderId="25" xfId="0" applyNumberFormat="1" applyFont="1" applyBorder="1"/>
    <xf numFmtId="0" fontId="0" fillId="0" borderId="26" xfId="0" applyFont="1" applyBorder="1"/>
    <xf numFmtId="3" fontId="0" fillId="0" borderId="27" xfId="0" applyNumberFormat="1" applyFont="1" applyBorder="1"/>
    <xf numFmtId="0" fontId="0" fillId="0" borderId="28" xfId="0" applyFont="1" applyBorder="1"/>
    <xf numFmtId="3" fontId="0" fillId="0" borderId="29" xfId="0" applyNumberFormat="1" applyFont="1" applyBorder="1"/>
    <xf numFmtId="0" fontId="6" fillId="0" borderId="0" xfId="3" applyFont="1" applyBorder="1" applyAlignment="1">
      <alignment wrapText="1"/>
    </xf>
    <xf numFmtId="3" fontId="6" fillId="0" borderId="0" xfId="3" applyNumberFormat="1" applyFont="1" applyBorder="1">
      <alignment vertical="center"/>
    </xf>
    <xf numFmtId="0" fontId="3" fillId="0" borderId="0" xfId="3" applyFont="1" applyAlignment="1">
      <alignment horizontal="centerContinuous" vertical="center"/>
    </xf>
    <xf numFmtId="169" fontId="3" fillId="0" borderId="0" xfId="3" applyNumberFormat="1" applyFont="1" applyAlignment="1">
      <alignment horizontal="centerContinuous" vertical="center"/>
    </xf>
    <xf numFmtId="0" fontId="2" fillId="0" borderId="0" xfId="3" applyFont="1">
      <alignment vertical="center"/>
    </xf>
    <xf numFmtId="0" fontId="2" fillId="0" borderId="0" xfId="3" applyFont="1" applyAlignment="1">
      <alignment horizontal="center" vertical="center"/>
    </xf>
    <xf numFmtId="0" fontId="8" fillId="0" borderId="6" xfId="3" applyFont="1" applyBorder="1" applyAlignment="1">
      <alignment horizontal="center" vertical="center"/>
    </xf>
    <xf numFmtId="0" fontId="8" fillId="0" borderId="31" xfId="3" applyFont="1" applyBorder="1" applyAlignment="1">
      <alignment horizontal="center" vertical="center"/>
    </xf>
    <xf numFmtId="0" fontId="8" fillId="0" borderId="32" xfId="3" applyFont="1" applyBorder="1" applyAlignment="1">
      <alignment horizontal="center" vertical="center"/>
    </xf>
    <xf numFmtId="169" fontId="8" fillId="0" borderId="32" xfId="3" applyNumberFormat="1" applyFont="1" applyBorder="1" applyAlignment="1">
      <alignment horizontal="center" vertical="center"/>
    </xf>
    <xf numFmtId="0" fontId="8" fillId="0" borderId="0" xfId="3" applyFont="1" applyAlignment="1">
      <alignment horizontal="center" vertical="center"/>
    </xf>
    <xf numFmtId="0" fontId="8" fillId="0" borderId="36" xfId="3" applyFont="1" applyBorder="1" applyAlignment="1">
      <alignment horizontal="center" vertical="center"/>
    </xf>
    <xf numFmtId="0" fontId="8" fillId="0" borderId="37" xfId="3" applyFont="1" applyBorder="1" applyAlignment="1">
      <alignment horizontal="center" vertical="center"/>
    </xf>
    <xf numFmtId="0" fontId="8" fillId="0" borderId="38" xfId="3" applyFont="1" applyBorder="1" applyAlignment="1">
      <alignment horizontal="center" vertical="center"/>
    </xf>
    <xf numFmtId="169" fontId="8" fillId="0" borderId="38" xfId="3" applyNumberFormat="1" applyFont="1" applyBorder="1" applyAlignment="1">
      <alignment horizontal="center" vertical="center"/>
    </xf>
    <xf numFmtId="0" fontId="8" fillId="0" borderId="11" xfId="3" applyFont="1" applyBorder="1" applyAlignment="1">
      <alignment horizontal="center" vertical="center"/>
    </xf>
    <xf numFmtId="0" fontId="8" fillId="0" borderId="43" xfId="3" applyFont="1" applyBorder="1" applyAlignment="1">
      <alignment horizontal="center" vertical="center"/>
    </xf>
    <xf numFmtId="0" fontId="8" fillId="0" borderId="44" xfId="3" applyFont="1" applyBorder="1" applyAlignment="1">
      <alignment horizontal="center" vertical="center"/>
    </xf>
    <xf numFmtId="169" fontId="8" fillId="0" borderId="44" xfId="3" applyNumberFormat="1" applyFont="1" applyBorder="1" applyAlignment="1">
      <alignment horizontal="center" vertical="center"/>
    </xf>
    <xf numFmtId="0" fontId="8" fillId="0" borderId="8" xfId="3" applyFont="1" applyBorder="1" applyAlignment="1">
      <alignment horizontal="center" vertical="center"/>
    </xf>
    <xf numFmtId="1" fontId="8" fillId="0" borderId="10" xfId="3" applyNumberFormat="1" applyFont="1" applyBorder="1" applyAlignment="1">
      <alignment horizontal="center" vertical="center"/>
    </xf>
    <xf numFmtId="0" fontId="8" fillId="0" borderId="10" xfId="3" applyFont="1" applyBorder="1" applyAlignment="1">
      <alignment horizontal="center" vertical="center"/>
    </xf>
    <xf numFmtId="0" fontId="2" fillId="0" borderId="6" xfId="3" applyFont="1" applyBorder="1">
      <alignment vertical="center"/>
    </xf>
    <xf numFmtId="167" fontId="2" fillId="0" borderId="31" xfId="3" applyNumberFormat="1" applyFont="1" applyBorder="1">
      <alignment vertical="center"/>
    </xf>
    <xf numFmtId="3" fontId="2" fillId="0" borderId="32" xfId="3" applyNumberFormat="1" applyFont="1" applyBorder="1">
      <alignment vertical="center"/>
    </xf>
    <xf numFmtId="9" fontId="2" fillId="0" borderId="32" xfId="4" applyFont="1" applyBorder="1" applyAlignment="1">
      <alignment vertical="center"/>
    </xf>
    <xf numFmtId="4" fontId="2" fillId="0" borderId="32" xfId="3" applyNumberFormat="1" applyFont="1" applyBorder="1">
      <alignment vertical="center"/>
    </xf>
    <xf numFmtId="167" fontId="2" fillId="0" borderId="32" xfId="3" applyNumberFormat="1" applyFont="1" applyBorder="1">
      <alignment vertical="center"/>
    </xf>
    <xf numFmtId="169" fontId="2" fillId="0" borderId="32" xfId="3" applyNumberFormat="1" applyFont="1" applyBorder="1">
      <alignment vertical="center"/>
    </xf>
    <xf numFmtId="1" fontId="2" fillId="0" borderId="32" xfId="4" applyNumberFormat="1" applyFont="1" applyBorder="1" applyAlignment="1">
      <alignment vertical="center"/>
    </xf>
    <xf numFmtId="167" fontId="2" fillId="0" borderId="32" xfId="3" applyNumberFormat="1" applyFont="1" applyBorder="1" applyAlignment="1">
      <alignment horizontal="center" vertical="center"/>
    </xf>
    <xf numFmtId="168" fontId="2" fillId="0" borderId="31" xfId="3" applyNumberFormat="1" applyFont="1" applyBorder="1">
      <alignment vertical="center"/>
    </xf>
    <xf numFmtId="168" fontId="2" fillId="0" borderId="35" xfId="3" applyNumberFormat="1" applyFont="1" applyBorder="1">
      <alignment vertical="center"/>
    </xf>
    <xf numFmtId="5" fontId="2" fillId="0" borderId="31" xfId="3" applyNumberFormat="1" applyFont="1" applyBorder="1">
      <alignment vertical="center"/>
    </xf>
    <xf numFmtId="170" fontId="2" fillId="0" borderId="35" xfId="3" applyNumberFormat="1" applyFont="1" applyBorder="1">
      <alignment vertical="center"/>
    </xf>
    <xf numFmtId="0" fontId="2" fillId="0" borderId="45" xfId="3" applyFont="1" applyBorder="1">
      <alignment vertical="center"/>
    </xf>
    <xf numFmtId="167" fontId="2" fillId="0" borderId="46" xfId="3" applyNumberFormat="1" applyFont="1" applyBorder="1">
      <alignment vertical="center"/>
    </xf>
    <xf numFmtId="3" fontId="2" fillId="0" borderId="47" xfId="3" applyNumberFormat="1" applyFont="1" applyBorder="1">
      <alignment vertical="center"/>
    </xf>
    <xf numFmtId="9" fontId="2" fillId="0" borderId="47" xfId="4" applyFont="1" applyBorder="1" applyAlignment="1">
      <alignment vertical="center"/>
    </xf>
    <xf numFmtId="4" fontId="2" fillId="0" borderId="47" xfId="3" applyNumberFormat="1" applyFont="1" applyBorder="1">
      <alignment vertical="center"/>
    </xf>
    <xf numFmtId="167" fontId="2" fillId="0" borderId="47" xfId="3" applyNumberFormat="1" applyFont="1" applyBorder="1">
      <alignment vertical="center"/>
    </xf>
    <xf numFmtId="169" fontId="2" fillId="0" borderId="47" xfId="3" applyNumberFormat="1" applyFont="1" applyBorder="1">
      <alignment vertical="center"/>
    </xf>
    <xf numFmtId="1" fontId="2" fillId="0" borderId="47" xfId="4" applyNumberFormat="1" applyFont="1" applyBorder="1" applyAlignment="1">
      <alignment vertical="center"/>
    </xf>
    <xf numFmtId="167" fontId="2" fillId="0" borderId="47" xfId="3" applyNumberFormat="1" applyFont="1" applyBorder="1" applyAlignment="1">
      <alignment horizontal="center" vertical="center"/>
    </xf>
    <xf numFmtId="168" fontId="2" fillId="0" borderId="46" xfId="3" applyNumberFormat="1" applyFont="1" applyBorder="1">
      <alignment vertical="center"/>
    </xf>
    <xf numFmtId="168" fontId="2" fillId="0" borderId="48" xfId="3" applyNumberFormat="1" applyFont="1" applyBorder="1">
      <alignment vertical="center"/>
    </xf>
    <xf numFmtId="5" fontId="2" fillId="0" borderId="46" xfId="3" applyNumberFormat="1" applyFont="1" applyBorder="1">
      <alignment vertical="center"/>
    </xf>
    <xf numFmtId="170" fontId="2" fillId="0" borderId="48" xfId="3" applyNumberFormat="1" applyFont="1" applyBorder="1">
      <alignment vertical="center"/>
    </xf>
    <xf numFmtId="0" fontId="2" fillId="0" borderId="49" xfId="3" applyFont="1" applyBorder="1">
      <alignment vertical="center"/>
    </xf>
    <xf numFmtId="167" fontId="2" fillId="0" borderId="41" xfId="3" applyNumberFormat="1" applyFont="1" applyBorder="1">
      <alignment vertical="center"/>
    </xf>
    <xf numFmtId="3" fontId="2" fillId="0" borderId="50" xfId="3" applyNumberFormat="1" applyFont="1" applyBorder="1">
      <alignment vertical="center"/>
    </xf>
    <xf numFmtId="9" fontId="2" fillId="0" borderId="50" xfId="4" applyFont="1" applyBorder="1" applyAlignment="1">
      <alignment vertical="center"/>
    </xf>
    <xf numFmtId="4" fontId="2" fillId="0" borderId="50" xfId="3" applyNumberFormat="1" applyFont="1" applyBorder="1">
      <alignment vertical="center"/>
    </xf>
    <xf numFmtId="167" fontId="2" fillId="0" borderId="50" xfId="3" applyNumberFormat="1" applyFont="1" applyBorder="1">
      <alignment vertical="center"/>
    </xf>
    <xf numFmtId="169" fontId="2" fillId="0" borderId="50" xfId="3" applyNumberFormat="1" applyFont="1" applyBorder="1">
      <alignment vertical="center"/>
    </xf>
    <xf numFmtId="1" fontId="2" fillId="0" borderId="50" xfId="4" applyNumberFormat="1" applyFont="1" applyBorder="1" applyAlignment="1">
      <alignment vertical="center"/>
    </xf>
    <xf numFmtId="167" fontId="2" fillId="0" borderId="50" xfId="3" applyNumberFormat="1" applyFont="1" applyBorder="1" applyAlignment="1">
      <alignment horizontal="center" vertical="center"/>
    </xf>
    <xf numFmtId="168" fontId="2" fillId="0" borderId="41" xfId="3" applyNumberFormat="1" applyFont="1" applyBorder="1">
      <alignment vertical="center"/>
    </xf>
    <xf numFmtId="168" fontId="2" fillId="0" borderId="42" xfId="3" applyNumberFormat="1" applyFont="1" applyBorder="1">
      <alignment vertical="center"/>
    </xf>
    <xf numFmtId="5" fontId="2" fillId="0" borderId="41" xfId="3" applyNumberFormat="1" applyFont="1" applyBorder="1">
      <alignment vertical="center"/>
    </xf>
    <xf numFmtId="170" fontId="2" fillId="0" borderId="42" xfId="3" applyNumberFormat="1" applyFont="1" applyBorder="1">
      <alignment vertical="center"/>
    </xf>
    <xf numFmtId="0" fontId="2" fillId="0" borderId="45" xfId="3" applyFont="1" applyFill="1" applyBorder="1">
      <alignment vertical="center"/>
    </xf>
    <xf numFmtId="0" fontId="2" fillId="0" borderId="51" xfId="3" applyFont="1" applyFill="1" applyBorder="1">
      <alignment vertical="center"/>
    </xf>
    <xf numFmtId="0" fontId="2" fillId="0" borderId="0" xfId="3" applyFont="1" applyFill="1">
      <alignment vertical="center"/>
    </xf>
    <xf numFmtId="0" fontId="2" fillId="0" borderId="0" xfId="3" applyFont="1" applyBorder="1">
      <alignment vertical="center"/>
    </xf>
    <xf numFmtId="167" fontId="2" fillId="0" borderId="8" xfId="3" applyNumberFormat="1" applyFont="1" applyBorder="1">
      <alignment vertical="center"/>
    </xf>
    <xf numFmtId="3" fontId="2" fillId="0" borderId="9" xfId="3" applyNumberFormat="1" applyFont="1" applyBorder="1">
      <alignment vertical="center"/>
    </xf>
    <xf numFmtId="9" fontId="2" fillId="0" borderId="9" xfId="4" applyFont="1" applyBorder="1" applyAlignment="1">
      <alignment vertical="center"/>
    </xf>
    <xf numFmtId="4" fontId="2" fillId="0" borderId="9" xfId="3" applyNumberFormat="1" applyFont="1" applyBorder="1">
      <alignment vertical="center"/>
    </xf>
    <xf numFmtId="167" fontId="2" fillId="0" borderId="9" xfId="3" applyNumberFormat="1" applyFont="1" applyBorder="1">
      <alignment vertical="center"/>
    </xf>
    <xf numFmtId="169" fontId="2" fillId="0" borderId="9" xfId="3" applyNumberFormat="1" applyFont="1" applyBorder="1">
      <alignment vertical="center"/>
    </xf>
    <xf numFmtId="1" fontId="2" fillId="0" borderId="9" xfId="4" applyNumberFormat="1" applyFont="1" applyBorder="1" applyAlignment="1">
      <alignment vertical="center"/>
    </xf>
    <xf numFmtId="167" fontId="2" fillId="0" borderId="9" xfId="3" applyNumberFormat="1" applyFont="1" applyBorder="1" applyAlignment="1">
      <alignment horizontal="center" vertical="center"/>
    </xf>
    <xf numFmtId="168" fontId="2" fillId="0" borderId="8" xfId="3" applyNumberFormat="1" applyFont="1" applyBorder="1">
      <alignment vertical="center"/>
    </xf>
    <xf numFmtId="168" fontId="2" fillId="0" borderId="10" xfId="3" applyNumberFormat="1" applyFont="1" applyBorder="1">
      <alignment vertical="center"/>
    </xf>
    <xf numFmtId="5" fontId="2" fillId="0" borderId="8" xfId="3" applyNumberFormat="1" applyFont="1" applyBorder="1">
      <alignment vertical="center"/>
    </xf>
    <xf numFmtId="170" fontId="2" fillId="0" borderId="10" xfId="3" applyNumberFormat="1" applyFont="1" applyBorder="1">
      <alignment vertical="center"/>
    </xf>
    <xf numFmtId="0" fontId="8" fillId="0" borderId="52" xfId="3" applyFont="1" applyBorder="1">
      <alignment vertical="center"/>
    </xf>
    <xf numFmtId="0" fontId="8" fillId="0" borderId="53" xfId="3" applyFont="1" applyBorder="1">
      <alignment vertical="center"/>
    </xf>
    <xf numFmtId="167" fontId="8" fillId="0" borderId="43" xfId="3" applyNumberFormat="1" applyFont="1" applyBorder="1">
      <alignment vertical="center"/>
    </xf>
    <xf numFmtId="3" fontId="8" fillId="0" borderId="44" xfId="3" applyNumberFormat="1" applyFont="1" applyBorder="1">
      <alignment vertical="center"/>
    </xf>
    <xf numFmtId="9" fontId="8" fillId="0" borderId="44" xfId="4" applyFont="1" applyBorder="1" applyAlignment="1">
      <alignment vertical="center"/>
    </xf>
    <xf numFmtId="4" fontId="8" fillId="0" borderId="44" xfId="3" applyNumberFormat="1" applyFont="1" applyBorder="1">
      <alignment vertical="center"/>
    </xf>
    <xf numFmtId="167" fontId="8" fillId="0" borderId="44" xfId="3" applyNumberFormat="1" applyFont="1" applyBorder="1">
      <alignment vertical="center"/>
    </xf>
    <xf numFmtId="169" fontId="8" fillId="0" borderId="44" xfId="3" applyNumberFormat="1" applyFont="1" applyBorder="1">
      <alignment vertical="center"/>
    </xf>
    <xf numFmtId="1" fontId="8" fillId="0" borderId="44" xfId="4" applyNumberFormat="1" applyFont="1" applyBorder="1" applyAlignment="1">
      <alignment vertical="center"/>
    </xf>
    <xf numFmtId="167" fontId="8" fillId="0" borderId="44" xfId="3" applyNumberFormat="1" applyFont="1" applyBorder="1" applyAlignment="1">
      <alignment horizontal="center" vertical="center"/>
    </xf>
    <xf numFmtId="168" fontId="8" fillId="0" borderId="43" xfId="3" applyNumberFormat="1" applyFont="1" applyBorder="1">
      <alignment vertical="center"/>
    </xf>
    <xf numFmtId="168" fontId="8" fillId="0" borderId="54" xfId="3" applyNumberFormat="1" applyFont="1" applyBorder="1">
      <alignment vertical="center"/>
    </xf>
    <xf numFmtId="5" fontId="8" fillId="0" borderId="43" xfId="3" applyNumberFormat="1" applyFont="1" applyBorder="1">
      <alignment vertical="center"/>
    </xf>
    <xf numFmtId="170" fontId="8" fillId="0" borderId="54" xfId="3" applyNumberFormat="1" applyFont="1" applyBorder="1">
      <alignment vertical="center"/>
    </xf>
    <xf numFmtId="0" fontId="8" fillId="0" borderId="0" xfId="3" applyFont="1">
      <alignment vertical="center"/>
    </xf>
    <xf numFmtId="167" fontId="2" fillId="0" borderId="0" xfId="3" applyNumberFormat="1" applyFont="1" applyBorder="1">
      <alignment vertical="center"/>
    </xf>
    <xf numFmtId="3" fontId="2" fillId="0" borderId="0" xfId="3" applyNumberFormat="1" applyFont="1" applyBorder="1">
      <alignment vertical="center"/>
    </xf>
    <xf numFmtId="9" fontId="2" fillId="0" borderId="0" xfId="4" applyFont="1" applyBorder="1" applyAlignment="1">
      <alignment vertical="center"/>
    </xf>
    <xf numFmtId="4" fontId="2" fillId="0" borderId="0" xfId="3" applyNumberFormat="1" applyFont="1" applyBorder="1">
      <alignment vertical="center"/>
    </xf>
    <xf numFmtId="169" fontId="2" fillId="0" borderId="0" xfId="3" applyNumberFormat="1" applyFont="1" applyBorder="1">
      <alignment vertical="center"/>
    </xf>
    <xf numFmtId="1" fontId="2" fillId="0" borderId="0" xfId="4" applyNumberFormat="1" applyFont="1" applyBorder="1" applyAlignment="1">
      <alignment vertical="center"/>
    </xf>
    <xf numFmtId="167" fontId="2" fillId="0" borderId="0" xfId="3" applyNumberFormat="1" applyFont="1" applyBorder="1" applyAlignment="1">
      <alignment horizontal="center" vertical="center"/>
    </xf>
    <xf numFmtId="168" fontId="2" fillId="0" borderId="0" xfId="3" applyNumberFormat="1" applyFont="1" applyBorder="1">
      <alignment vertical="center"/>
    </xf>
    <xf numFmtId="5" fontId="2" fillId="0" borderId="0" xfId="3" applyNumberFormat="1" applyFont="1" applyBorder="1">
      <alignment vertical="center"/>
    </xf>
    <xf numFmtId="170" fontId="2" fillId="0" borderId="0" xfId="3" applyNumberFormat="1" applyFont="1" applyBorder="1">
      <alignment vertical="center"/>
    </xf>
    <xf numFmtId="0" fontId="2" fillId="0" borderId="49" xfId="3" applyFont="1" applyFill="1" applyBorder="1">
      <alignment vertical="center"/>
    </xf>
    <xf numFmtId="0" fontId="8" fillId="0" borderId="0" xfId="3" applyFont="1" applyFill="1" applyBorder="1">
      <alignment vertical="center"/>
    </xf>
    <xf numFmtId="167" fontId="2" fillId="0" borderId="0" xfId="3" applyNumberFormat="1" applyFont="1" applyFill="1" applyBorder="1">
      <alignment vertical="center"/>
    </xf>
    <xf numFmtId="3" fontId="2" fillId="0" borderId="0" xfId="3" applyNumberFormat="1" applyFont="1" applyFill="1" applyBorder="1">
      <alignment vertical="center"/>
    </xf>
    <xf numFmtId="9" fontId="2" fillId="0" borderId="0" xfId="4" applyFont="1" applyFill="1" applyBorder="1" applyAlignment="1">
      <alignment vertical="center"/>
    </xf>
    <xf numFmtId="4" fontId="2" fillId="0" borderId="0" xfId="3" applyNumberFormat="1" applyFont="1" applyFill="1" applyBorder="1">
      <alignment vertical="center"/>
    </xf>
    <xf numFmtId="168" fontId="2" fillId="0" borderId="0" xfId="3" applyNumberFormat="1" applyFont="1" applyFill="1" applyBorder="1">
      <alignment vertical="center"/>
    </xf>
    <xf numFmtId="5" fontId="2" fillId="0" borderId="0" xfId="3" applyNumberFormat="1" applyFont="1" applyFill="1" applyBorder="1">
      <alignment vertical="center"/>
    </xf>
    <xf numFmtId="170" fontId="2" fillId="0" borderId="0" xfId="4" applyNumberFormat="1" applyFont="1" applyFill="1" applyBorder="1" applyAlignment="1">
      <alignment vertical="center"/>
    </xf>
    <xf numFmtId="170" fontId="2" fillId="0" borderId="0" xfId="3" applyNumberFormat="1" applyFont="1" applyFill="1" applyBorder="1">
      <alignment vertical="center"/>
    </xf>
    <xf numFmtId="0" fontId="2" fillId="0" borderId="55" xfId="3" applyFont="1" applyFill="1" applyBorder="1">
      <alignment vertical="center"/>
    </xf>
    <xf numFmtId="0" fontId="2" fillId="0" borderId="56" xfId="3" applyFont="1" applyBorder="1">
      <alignment vertical="center"/>
    </xf>
    <xf numFmtId="0" fontId="2" fillId="0" borderId="36" xfId="3" applyFont="1" applyBorder="1">
      <alignment vertical="center"/>
    </xf>
    <xf numFmtId="167" fontId="2" fillId="0" borderId="37" xfId="3" applyNumberFormat="1" applyFont="1" applyBorder="1">
      <alignment vertical="center"/>
    </xf>
    <xf numFmtId="0" fontId="2" fillId="0" borderId="55" xfId="3" applyFont="1" applyBorder="1">
      <alignment vertical="center"/>
    </xf>
    <xf numFmtId="167" fontId="2" fillId="0" borderId="57" xfId="3" applyNumberFormat="1" applyFont="1" applyBorder="1">
      <alignment vertical="center"/>
    </xf>
    <xf numFmtId="0" fontId="2" fillId="0" borderId="11" xfId="3" applyFont="1" applyBorder="1">
      <alignment vertical="center"/>
    </xf>
    <xf numFmtId="167" fontId="2" fillId="0" borderId="43" xfId="3" applyNumberFormat="1" applyFont="1" applyBorder="1">
      <alignment vertical="center"/>
    </xf>
    <xf numFmtId="167" fontId="8" fillId="0" borderId="30" xfId="3" applyNumberFormat="1" applyFont="1" applyBorder="1">
      <alignment vertical="center"/>
    </xf>
    <xf numFmtId="3" fontId="8" fillId="0" borderId="58" xfId="3" applyNumberFormat="1" applyFont="1" applyBorder="1">
      <alignment vertical="center"/>
    </xf>
    <xf numFmtId="9" fontId="8" fillId="0" borderId="58" xfId="4" applyFont="1" applyBorder="1" applyAlignment="1">
      <alignment vertical="center"/>
    </xf>
    <xf numFmtId="4" fontId="8" fillId="0" borderId="58" xfId="3" applyNumberFormat="1" applyFont="1" applyBorder="1">
      <alignment vertical="center"/>
    </xf>
    <xf numFmtId="167" fontId="8" fillId="0" borderId="58" xfId="3" applyNumberFormat="1" applyFont="1" applyBorder="1">
      <alignment vertical="center"/>
    </xf>
    <xf numFmtId="0" fontId="8" fillId="0" borderId="59" xfId="3" applyFont="1" applyBorder="1">
      <alignment vertical="center"/>
    </xf>
    <xf numFmtId="5" fontId="8" fillId="0" borderId="52" xfId="2" applyNumberFormat="1" applyFont="1" applyBorder="1" applyAlignment="1">
      <alignment vertical="center"/>
    </xf>
    <xf numFmtId="5" fontId="8" fillId="0" borderId="59" xfId="2" applyNumberFormat="1" applyFont="1" applyBorder="1" applyAlignment="1">
      <alignment vertical="center"/>
    </xf>
    <xf numFmtId="5" fontId="8" fillId="0" borderId="60" xfId="2" applyNumberFormat="1" applyFont="1" applyBorder="1" applyAlignment="1">
      <alignment vertical="center"/>
    </xf>
    <xf numFmtId="9" fontId="8" fillId="0" borderId="61" xfId="4" applyFont="1" applyBorder="1" applyAlignment="1">
      <alignment vertical="center"/>
    </xf>
    <xf numFmtId="0" fontId="8" fillId="0" borderId="51" xfId="3" applyFont="1" applyBorder="1">
      <alignment vertical="center"/>
    </xf>
    <xf numFmtId="169" fontId="2" fillId="0" borderId="0" xfId="3" applyNumberFormat="1" applyFont="1">
      <alignment vertical="center"/>
    </xf>
    <xf numFmtId="0" fontId="3" fillId="0" borderId="62" xfId="3" applyFont="1" applyBorder="1" applyAlignment="1">
      <alignment horizontal="centerContinuous" vertical="center"/>
    </xf>
    <xf numFmtId="0" fontId="2" fillId="0" borderId="62" xfId="3" applyFont="1" applyBorder="1">
      <alignment vertical="center"/>
    </xf>
    <xf numFmtId="0" fontId="3" fillId="0" borderId="0" xfId="3" applyFont="1" applyBorder="1" applyAlignment="1">
      <alignment horizontal="centerContinuous" vertical="center"/>
    </xf>
    <xf numFmtId="0" fontId="2" fillId="0" borderId="30" xfId="3" applyFont="1" applyBorder="1">
      <alignment vertical="center"/>
    </xf>
    <xf numFmtId="0" fontId="8" fillId="0" borderId="5" xfId="3" applyFont="1" applyBorder="1" applyAlignment="1">
      <alignment horizontal="center" vertical="center"/>
    </xf>
    <xf numFmtId="0" fontId="8" fillId="0" borderId="63" xfId="3" applyFont="1" applyBorder="1" applyAlignment="1">
      <alignment horizontal="center" vertical="center"/>
    </xf>
    <xf numFmtId="1" fontId="8" fillId="0" borderId="43" xfId="3" applyNumberFormat="1" applyFont="1" applyBorder="1" applyAlignment="1">
      <alignment horizontal="center" vertical="center"/>
    </xf>
    <xf numFmtId="1" fontId="8" fillId="0" borderId="44" xfId="3" applyNumberFormat="1" applyFont="1" applyBorder="1" applyAlignment="1">
      <alignment horizontal="center" vertical="center"/>
    </xf>
    <xf numFmtId="1" fontId="8" fillId="0" borderId="54" xfId="3" applyNumberFormat="1" applyFont="1" applyBorder="1" applyAlignment="1">
      <alignment horizontal="center" vertical="center"/>
    </xf>
    <xf numFmtId="0" fontId="8" fillId="0" borderId="64" xfId="3" applyFont="1" applyBorder="1" applyAlignment="1">
      <alignment horizontal="center" vertical="center"/>
    </xf>
    <xf numFmtId="1" fontId="8" fillId="0" borderId="9" xfId="3" applyNumberFormat="1" applyFont="1" applyBorder="1" applyAlignment="1">
      <alignment horizontal="center" vertical="center"/>
    </xf>
    <xf numFmtId="0" fontId="8" fillId="0" borderId="9" xfId="3" applyFont="1" applyBorder="1" applyAlignment="1">
      <alignment horizontal="center" vertical="center"/>
    </xf>
    <xf numFmtId="1" fontId="8" fillId="0" borderId="47" xfId="3" applyNumberFormat="1" applyFont="1" applyBorder="1" applyAlignment="1">
      <alignment horizontal="center" vertical="center"/>
    </xf>
    <xf numFmtId="1" fontId="8" fillId="0" borderId="65" xfId="3" applyNumberFormat="1" applyFont="1" applyBorder="1" applyAlignment="1">
      <alignment horizontal="center" vertical="center"/>
    </xf>
    <xf numFmtId="0" fontId="2" fillId="0" borderId="2" xfId="3" applyFont="1" applyBorder="1">
      <alignment vertical="center"/>
    </xf>
    <xf numFmtId="1" fontId="2" fillId="0" borderId="2" xfId="3" applyNumberFormat="1" applyFont="1" applyBorder="1">
      <alignment vertical="center"/>
    </xf>
    <xf numFmtId="3" fontId="2" fillId="0" borderId="66" xfId="3" applyNumberFormat="1" applyFont="1" applyBorder="1">
      <alignment vertical="center"/>
    </xf>
    <xf numFmtId="3" fontId="2" fillId="0" borderId="67" xfId="3" applyNumberFormat="1" applyFont="1" applyBorder="1">
      <alignment vertical="center"/>
    </xf>
    <xf numFmtId="3" fontId="2" fillId="0" borderId="68" xfId="3" applyNumberFormat="1" applyFont="1" applyBorder="1">
      <alignment vertical="center"/>
    </xf>
    <xf numFmtId="3" fontId="2" fillId="0" borderId="69" xfId="3" applyNumberFormat="1" applyFont="1" applyBorder="1">
      <alignment vertical="center"/>
    </xf>
    <xf numFmtId="3" fontId="2" fillId="0" borderId="65" xfId="3" applyNumberFormat="1" applyFont="1" applyBorder="1">
      <alignment vertical="center"/>
    </xf>
    <xf numFmtId="1" fontId="2" fillId="0" borderId="49" xfId="3" applyNumberFormat="1" applyFont="1" applyBorder="1">
      <alignment vertical="center"/>
    </xf>
    <xf numFmtId="3" fontId="2" fillId="0" borderId="41" xfId="3" applyNumberFormat="1" applyFont="1" applyBorder="1">
      <alignment vertical="center"/>
    </xf>
    <xf numFmtId="3" fontId="2" fillId="0" borderId="42" xfId="3" applyNumberFormat="1" applyFont="1" applyBorder="1">
      <alignment vertical="center"/>
    </xf>
    <xf numFmtId="3" fontId="2" fillId="0" borderId="70" xfId="3" applyNumberFormat="1" applyFont="1" applyBorder="1">
      <alignment vertical="center"/>
    </xf>
    <xf numFmtId="1" fontId="2" fillId="0" borderId="45" xfId="3" applyNumberFormat="1" applyFont="1" applyBorder="1">
      <alignment vertical="center"/>
    </xf>
    <xf numFmtId="3" fontId="2" fillId="0" borderId="46" xfId="3" applyNumberFormat="1" applyFont="1" applyBorder="1">
      <alignment vertical="center"/>
    </xf>
    <xf numFmtId="3" fontId="2" fillId="0" borderId="48" xfId="3" applyNumberFormat="1" applyFont="1" applyBorder="1">
      <alignment vertical="center"/>
    </xf>
    <xf numFmtId="3" fontId="2" fillId="0" borderId="71" xfId="3" applyNumberFormat="1" applyFont="1" applyBorder="1">
      <alignment vertical="center"/>
    </xf>
    <xf numFmtId="3" fontId="2" fillId="0" borderId="64" xfId="3" applyNumberFormat="1" applyFont="1" applyBorder="1">
      <alignment vertical="center"/>
    </xf>
    <xf numFmtId="3" fontId="2" fillId="0" borderId="72" xfId="3" applyNumberFormat="1" applyFont="1" applyBorder="1">
      <alignment vertical="center"/>
    </xf>
    <xf numFmtId="1" fontId="8" fillId="0" borderId="53" xfId="3" applyNumberFormat="1" applyFont="1" applyBorder="1">
      <alignment vertical="center"/>
    </xf>
    <xf numFmtId="3" fontId="8" fillId="0" borderId="60" xfId="3" applyNumberFormat="1" applyFont="1" applyBorder="1">
      <alignment vertical="center"/>
    </xf>
    <xf numFmtId="3" fontId="8" fillId="0" borderId="61" xfId="3" applyNumberFormat="1" applyFont="1" applyBorder="1">
      <alignment vertical="center"/>
    </xf>
    <xf numFmtId="3" fontId="8" fillId="0" borderId="73" xfId="3" applyNumberFormat="1" applyFont="1" applyBorder="1">
      <alignment vertical="center"/>
    </xf>
    <xf numFmtId="3" fontId="8" fillId="0" borderId="74" xfId="3" applyNumberFormat="1" applyFont="1" applyBorder="1">
      <alignment vertical="center"/>
    </xf>
    <xf numFmtId="3" fontId="8" fillId="0" borderId="54" xfId="3" applyNumberFormat="1" applyFont="1" applyBorder="1">
      <alignment vertical="center"/>
    </xf>
    <xf numFmtId="0" fontId="2" fillId="0" borderId="75" xfId="3" applyFont="1" applyBorder="1">
      <alignment vertical="center"/>
    </xf>
    <xf numFmtId="1" fontId="2" fillId="0" borderId="75" xfId="3" applyNumberFormat="1" applyFont="1" applyBorder="1">
      <alignment vertical="center"/>
    </xf>
    <xf numFmtId="3" fontId="2" fillId="0" borderId="75" xfId="3" applyNumberFormat="1" applyFont="1" applyBorder="1">
      <alignment vertical="center"/>
    </xf>
    <xf numFmtId="3" fontId="2" fillId="0" borderId="76" xfId="3" applyNumberFormat="1" applyFont="1" applyBorder="1">
      <alignment vertical="center"/>
    </xf>
    <xf numFmtId="3" fontId="2" fillId="0" borderId="35" xfId="3" applyNumberFormat="1" applyFont="1" applyBorder="1">
      <alignment vertical="center"/>
    </xf>
    <xf numFmtId="3" fontId="2" fillId="0" borderId="77" xfId="3" applyNumberFormat="1" applyFont="1" applyBorder="1">
      <alignment vertical="center"/>
    </xf>
    <xf numFmtId="0" fontId="2" fillId="0" borderId="70" xfId="3" applyFont="1" applyBorder="1">
      <alignment vertical="center"/>
    </xf>
    <xf numFmtId="0" fontId="2" fillId="0" borderId="40" xfId="3" applyFont="1" applyBorder="1">
      <alignment vertical="center"/>
    </xf>
    <xf numFmtId="1" fontId="2" fillId="0" borderId="55" xfId="3" applyNumberFormat="1" applyFont="1" applyBorder="1">
      <alignment vertical="center"/>
    </xf>
    <xf numFmtId="3" fontId="2" fillId="0" borderId="57" xfId="3" applyNumberFormat="1" applyFont="1" applyBorder="1">
      <alignment vertical="center"/>
    </xf>
    <xf numFmtId="3" fontId="2" fillId="0" borderId="78" xfId="3" applyNumberFormat="1" applyFont="1" applyBorder="1">
      <alignment vertical="center"/>
    </xf>
    <xf numFmtId="3" fontId="2" fillId="0" borderId="79" xfId="3" applyNumberFormat="1" applyFont="1" applyBorder="1">
      <alignment vertical="center"/>
    </xf>
    <xf numFmtId="3" fontId="2" fillId="0" borderId="80" xfId="3" applyNumberFormat="1" applyFont="1" applyBorder="1">
      <alignment vertical="center"/>
    </xf>
    <xf numFmtId="0" fontId="2" fillId="0" borderId="48" xfId="3" applyFont="1" applyBorder="1">
      <alignment vertical="center"/>
    </xf>
    <xf numFmtId="3" fontId="2" fillId="0" borderId="8" xfId="3" applyNumberFormat="1" applyFont="1" applyBorder="1">
      <alignment vertical="center"/>
    </xf>
    <xf numFmtId="3" fontId="2" fillId="0" borderId="10" xfId="3" applyNumberFormat="1" applyFont="1" applyBorder="1">
      <alignment vertical="center"/>
    </xf>
    <xf numFmtId="3" fontId="8" fillId="0" borderId="81" xfId="3" applyNumberFormat="1" applyFont="1" applyBorder="1">
      <alignment vertical="center"/>
    </xf>
    <xf numFmtId="3" fontId="8" fillId="0" borderId="77" xfId="3" applyNumberFormat="1" applyFont="1" applyBorder="1">
      <alignment vertical="center"/>
    </xf>
    <xf numFmtId="3" fontId="8" fillId="0" borderId="42" xfId="3" applyNumberFormat="1" applyFont="1" applyBorder="1">
      <alignment vertical="center"/>
    </xf>
    <xf numFmtId="3" fontId="8" fillId="0" borderId="59" xfId="3" applyNumberFormat="1" applyFont="1" applyBorder="1">
      <alignment vertical="center"/>
    </xf>
    <xf numFmtId="3" fontId="8" fillId="0" borderId="82" xfId="3" applyNumberFormat="1" applyFont="1" applyBorder="1">
      <alignment vertical="center"/>
    </xf>
    <xf numFmtId="3" fontId="2" fillId="0" borderId="40" xfId="3" applyNumberFormat="1" applyFont="1" applyBorder="1">
      <alignment vertical="center"/>
    </xf>
    <xf numFmtId="3" fontId="8" fillId="0" borderId="83" xfId="3" applyNumberFormat="1" applyFont="1" applyBorder="1">
      <alignment vertical="center"/>
    </xf>
    <xf numFmtId="171" fontId="8" fillId="0" borderId="73" xfId="1" applyNumberFormat="1" applyFont="1" applyBorder="1" applyAlignment="1">
      <alignment vertical="center"/>
    </xf>
    <xf numFmtId="171" fontId="8" fillId="0" borderId="53" xfId="1" applyNumberFormat="1" applyFont="1" applyBorder="1" applyAlignment="1">
      <alignment vertical="center"/>
    </xf>
    <xf numFmtId="3" fontId="2" fillId="0" borderId="38" xfId="3" applyNumberFormat="1" applyFont="1" applyBorder="1">
      <alignment vertical="center"/>
    </xf>
    <xf numFmtId="3" fontId="8" fillId="0" borderId="60" xfId="1" applyNumberFormat="1" applyFont="1" applyBorder="1" applyAlignment="1">
      <alignment vertical="center"/>
    </xf>
    <xf numFmtId="3" fontId="8" fillId="0" borderId="58" xfId="1" applyNumberFormat="1" applyFont="1" applyBorder="1" applyAlignment="1">
      <alignment vertical="center"/>
    </xf>
    <xf numFmtId="3" fontId="8" fillId="0" borderId="30" xfId="1" applyNumberFormat="1" applyFont="1" applyBorder="1" applyAlignment="1">
      <alignment vertical="center"/>
    </xf>
    <xf numFmtId="3" fontId="8" fillId="0" borderId="61" xfId="1" applyNumberFormat="1" applyFont="1" applyBorder="1" applyAlignment="1">
      <alignment vertical="center"/>
    </xf>
    <xf numFmtId="3" fontId="8" fillId="0" borderId="73" xfId="1" applyNumberFormat="1" applyFont="1" applyBorder="1" applyAlignment="1">
      <alignment vertical="center"/>
    </xf>
    <xf numFmtId="0" fontId="2" fillId="0" borderId="84" xfId="3" applyFont="1" applyBorder="1">
      <alignment vertical="center"/>
    </xf>
    <xf numFmtId="172" fontId="3" fillId="0" borderId="0" xfId="3" applyNumberFormat="1" applyFont="1" applyAlignment="1">
      <alignment horizontal="centerContinuous" vertical="center"/>
    </xf>
    <xf numFmtId="170" fontId="3" fillId="0" borderId="0" xfId="3" applyNumberFormat="1" applyFont="1" applyAlignment="1">
      <alignment horizontal="centerContinuous" vertical="center"/>
    </xf>
    <xf numFmtId="172" fontId="8" fillId="0" borderId="8" xfId="3" applyNumberFormat="1" applyFont="1" applyBorder="1" applyAlignment="1">
      <alignment horizontal="center" vertical="center"/>
    </xf>
    <xf numFmtId="170" fontId="8" fillId="0" borderId="10" xfId="3" applyNumberFormat="1" applyFont="1" applyBorder="1" applyAlignment="1">
      <alignment horizontal="center" vertical="center"/>
    </xf>
    <xf numFmtId="172" fontId="2" fillId="0" borderId="31" xfId="3" applyNumberFormat="1" applyFont="1" applyBorder="1">
      <alignment vertical="center"/>
    </xf>
    <xf numFmtId="173" fontId="2" fillId="0" borderId="31" xfId="2" applyNumberFormat="1" applyFont="1" applyBorder="1" applyAlignment="1">
      <alignment vertical="center"/>
    </xf>
    <xf numFmtId="9" fontId="2" fillId="0" borderId="5" xfId="4" applyNumberFormat="1" applyFont="1" applyBorder="1" applyAlignment="1">
      <alignment vertical="center"/>
    </xf>
    <xf numFmtId="172" fontId="2" fillId="0" borderId="46" xfId="3" applyNumberFormat="1" applyFont="1" applyBorder="1">
      <alignment vertical="center"/>
    </xf>
    <xf numFmtId="173" fontId="2" fillId="0" borderId="46" xfId="2" applyNumberFormat="1" applyFont="1" applyBorder="1" applyAlignment="1">
      <alignment vertical="center"/>
    </xf>
    <xf numFmtId="9" fontId="2" fillId="0" borderId="48" xfId="4" applyNumberFormat="1" applyFont="1" applyBorder="1" applyAlignment="1">
      <alignment vertical="center"/>
    </xf>
    <xf numFmtId="172" fontId="2" fillId="0" borderId="41" xfId="3" applyNumberFormat="1" applyFont="1" applyBorder="1">
      <alignment vertical="center"/>
    </xf>
    <xf numFmtId="173" fontId="2" fillId="0" borderId="37" xfId="2" applyNumberFormat="1" applyFont="1" applyBorder="1" applyAlignment="1">
      <alignment vertical="center"/>
    </xf>
    <xf numFmtId="9" fontId="2" fillId="0" borderId="10" xfId="4" applyNumberFormat="1" applyFont="1" applyBorder="1" applyAlignment="1">
      <alignment vertical="center"/>
    </xf>
    <xf numFmtId="172" fontId="8" fillId="0" borderId="31" xfId="3" applyNumberFormat="1" applyFont="1" applyBorder="1">
      <alignment vertical="center"/>
    </xf>
    <xf numFmtId="170" fontId="8" fillId="0" borderId="35" xfId="3" applyNumberFormat="1" applyFont="1" applyBorder="1">
      <alignment vertical="center"/>
    </xf>
    <xf numFmtId="173" fontId="8" fillId="0" borderId="35" xfId="2" applyNumberFormat="1" applyFont="1" applyBorder="1" applyAlignment="1">
      <alignment vertical="center"/>
    </xf>
    <xf numFmtId="9" fontId="8" fillId="0" borderId="35" xfId="4" applyNumberFormat="1" applyFont="1" applyBorder="1" applyAlignment="1">
      <alignment vertical="center"/>
    </xf>
    <xf numFmtId="0" fontId="2" fillId="0" borderId="52" xfId="3" applyFont="1" applyBorder="1">
      <alignment vertical="center"/>
    </xf>
    <xf numFmtId="0" fontId="2" fillId="0" borderId="82" xfId="3" applyFont="1" applyBorder="1">
      <alignment vertical="center"/>
    </xf>
    <xf numFmtId="172" fontId="2" fillId="0" borderId="82" xfId="3" applyNumberFormat="1" applyFont="1" applyBorder="1">
      <alignment vertical="center"/>
    </xf>
    <xf numFmtId="170" fontId="2" fillId="0" borderId="82" xfId="3" applyNumberFormat="1" applyFont="1" applyBorder="1">
      <alignment vertical="center"/>
    </xf>
    <xf numFmtId="173" fontId="2" fillId="0" borderId="75" xfId="2" applyNumberFormat="1" applyFont="1" applyBorder="1" applyAlignment="1">
      <alignment vertical="center"/>
    </xf>
    <xf numFmtId="9" fontId="2" fillId="0" borderId="75" xfId="4" applyNumberFormat="1" applyFont="1" applyBorder="1" applyAlignment="1">
      <alignment vertical="center"/>
    </xf>
    <xf numFmtId="173" fontId="2" fillId="0" borderId="3" xfId="2" applyNumberFormat="1" applyFont="1" applyBorder="1" applyAlignment="1">
      <alignment vertical="center"/>
    </xf>
    <xf numFmtId="9" fontId="2" fillId="0" borderId="68" xfId="4" applyNumberFormat="1" applyFont="1" applyBorder="1" applyAlignment="1">
      <alignment vertical="center"/>
    </xf>
    <xf numFmtId="172" fontId="2" fillId="0" borderId="37" xfId="3" applyNumberFormat="1" applyFont="1" applyBorder="1">
      <alignment vertical="center"/>
    </xf>
    <xf numFmtId="170" fontId="2" fillId="0" borderId="85" xfId="3" applyNumberFormat="1" applyFont="1" applyBorder="1">
      <alignment vertical="center"/>
    </xf>
    <xf numFmtId="173" fontId="2" fillId="0" borderId="86" xfId="2" applyNumberFormat="1" applyFont="1" applyBorder="1" applyAlignment="1">
      <alignment vertical="center"/>
    </xf>
    <xf numFmtId="172" fontId="8" fillId="0" borderId="60" xfId="3" applyNumberFormat="1" applyFont="1" applyBorder="1">
      <alignment vertical="center"/>
    </xf>
    <xf numFmtId="170" fontId="8" fillId="0" borderId="61" xfId="3" applyNumberFormat="1" applyFont="1" applyBorder="1">
      <alignment vertical="center"/>
    </xf>
    <xf numFmtId="173" fontId="8" fillId="0" borderId="59" xfId="2" applyNumberFormat="1" applyFont="1" applyBorder="1" applyAlignment="1">
      <alignment vertical="center"/>
    </xf>
    <xf numFmtId="9" fontId="8" fillId="0" borderId="61" xfId="4" applyNumberFormat="1" applyFont="1" applyBorder="1" applyAlignment="1">
      <alignment vertical="center"/>
    </xf>
    <xf numFmtId="173" fontId="2" fillId="0" borderId="0" xfId="2" applyNumberFormat="1" applyFont="1" applyBorder="1" applyAlignment="1">
      <alignment vertical="center"/>
    </xf>
    <xf numFmtId="9" fontId="2" fillId="0" borderId="0" xfId="4" applyNumberFormat="1" applyFont="1" applyAlignment="1">
      <alignment vertical="center"/>
    </xf>
    <xf numFmtId="170" fontId="2" fillId="0" borderId="68" xfId="3" applyNumberFormat="1" applyFont="1" applyBorder="1">
      <alignment vertical="center"/>
    </xf>
    <xf numFmtId="173" fontId="2" fillId="0" borderId="4" xfId="2" applyNumberFormat="1" applyFont="1" applyBorder="1" applyAlignment="1">
      <alignment vertical="center"/>
    </xf>
    <xf numFmtId="173" fontId="2" fillId="0" borderId="71" xfId="2" applyNumberFormat="1" applyFont="1" applyBorder="1" applyAlignment="1">
      <alignment vertical="center"/>
    </xf>
    <xf numFmtId="0" fontId="2" fillId="0" borderId="79" xfId="3" applyFont="1" applyBorder="1">
      <alignment vertical="center"/>
    </xf>
    <xf numFmtId="172" fontId="2" fillId="0" borderId="57" xfId="3" applyNumberFormat="1" applyFont="1" applyBorder="1">
      <alignment vertical="center"/>
    </xf>
    <xf numFmtId="170" fontId="2" fillId="0" borderId="79" xfId="3" applyNumberFormat="1" applyFont="1" applyBorder="1">
      <alignment vertical="center"/>
    </xf>
    <xf numFmtId="172" fontId="2" fillId="0" borderId="71" xfId="3" applyNumberFormat="1" applyFont="1" applyBorder="1">
      <alignment vertical="center"/>
    </xf>
    <xf numFmtId="0" fontId="2" fillId="0" borderId="42" xfId="3" applyFont="1" applyBorder="1">
      <alignment vertical="center"/>
    </xf>
    <xf numFmtId="9" fontId="2" fillId="0" borderId="42" xfId="4" applyNumberFormat="1" applyFont="1" applyBorder="1" applyAlignment="1">
      <alignment vertical="center"/>
    </xf>
    <xf numFmtId="172" fontId="2" fillId="0" borderId="8" xfId="3" applyNumberFormat="1" applyFont="1" applyBorder="1">
      <alignment vertical="center"/>
    </xf>
    <xf numFmtId="173" fontId="2" fillId="0" borderId="64" xfId="2" applyNumberFormat="1" applyFont="1" applyBorder="1" applyAlignment="1">
      <alignment vertical="center"/>
    </xf>
    <xf numFmtId="0" fontId="8" fillId="0" borderId="83" xfId="3" applyFont="1" applyBorder="1">
      <alignment vertical="center"/>
    </xf>
    <xf numFmtId="172" fontId="8" fillId="0" borderId="43" xfId="3" applyNumberFormat="1" applyFont="1" applyBorder="1">
      <alignment vertical="center"/>
    </xf>
    <xf numFmtId="173" fontId="8" fillId="0" borderId="30" xfId="2" applyNumberFormat="1" applyFont="1" applyBorder="1" applyAlignment="1">
      <alignment vertical="center"/>
    </xf>
    <xf numFmtId="9" fontId="8" fillId="0" borderId="54" xfId="4" applyNumberFormat="1" applyFont="1" applyBorder="1" applyAlignment="1">
      <alignment vertical="center"/>
    </xf>
    <xf numFmtId="172" fontId="2" fillId="0" borderId="0" xfId="3" applyNumberFormat="1" applyFont="1" applyBorder="1">
      <alignment vertical="center"/>
    </xf>
    <xf numFmtId="170" fontId="2" fillId="0" borderId="87" xfId="3" applyNumberFormat="1" applyFont="1" applyBorder="1">
      <alignment vertical="center"/>
    </xf>
    <xf numFmtId="9" fontId="2" fillId="0" borderId="85" xfId="4" applyNumberFormat="1" applyFont="1" applyBorder="1" applyAlignment="1">
      <alignment vertical="center"/>
    </xf>
    <xf numFmtId="9" fontId="2" fillId="0" borderId="65" xfId="4" applyNumberFormat="1" applyFont="1" applyBorder="1" applyAlignment="1">
      <alignment vertical="center"/>
    </xf>
    <xf numFmtId="173" fontId="2" fillId="0" borderId="70" xfId="2" applyNumberFormat="1" applyFont="1" applyBorder="1" applyAlignment="1">
      <alignment vertical="center"/>
    </xf>
    <xf numFmtId="173" fontId="8" fillId="0" borderId="82" xfId="2" applyNumberFormat="1" applyFont="1" applyBorder="1" applyAlignment="1">
      <alignment vertical="center"/>
    </xf>
    <xf numFmtId="173" fontId="2" fillId="0" borderId="41" xfId="2" applyNumberFormat="1" applyFont="1" applyBorder="1" applyAlignment="1">
      <alignment vertical="center"/>
    </xf>
    <xf numFmtId="9" fontId="2" fillId="0" borderId="40" xfId="4" applyNumberFormat="1" applyFont="1" applyBorder="1" applyAlignment="1">
      <alignment vertical="center"/>
    </xf>
    <xf numFmtId="173" fontId="2" fillId="0" borderId="80" xfId="2" applyNumberFormat="1" applyFont="1" applyBorder="1" applyAlignment="1">
      <alignment vertical="center"/>
    </xf>
    <xf numFmtId="9" fontId="2" fillId="0" borderId="79" xfId="4" applyNumberFormat="1" applyFont="1" applyBorder="1" applyAlignment="1">
      <alignment vertical="center"/>
    </xf>
    <xf numFmtId="172" fontId="8" fillId="0" borderId="52" xfId="3" applyNumberFormat="1" applyFont="1" applyBorder="1">
      <alignment vertical="center"/>
    </xf>
    <xf numFmtId="172" fontId="2" fillId="0" borderId="0" xfId="3" applyNumberFormat="1" applyFont="1">
      <alignment vertical="center"/>
    </xf>
    <xf numFmtId="170" fontId="2" fillId="0" borderId="0" xfId="3" applyNumberFormat="1" applyFont="1">
      <alignment vertical="center"/>
    </xf>
    <xf numFmtId="0" fontId="6" fillId="0" borderId="0" xfId="3" applyFont="1" applyAlignment="1">
      <alignment horizontal="centerContinuous" vertical="center"/>
    </xf>
    <xf numFmtId="0" fontId="6" fillId="0" borderId="0" xfId="3" applyFont="1" applyAlignment="1">
      <alignment vertical="center"/>
    </xf>
    <xf numFmtId="0" fontId="6" fillId="0" borderId="0" xfId="3" quotePrefix="1" applyFont="1" applyAlignment="1">
      <alignment horizontal="centerContinuous" vertical="center"/>
    </xf>
    <xf numFmtId="0" fontId="4" fillId="0" borderId="0" xfId="3" applyFont="1" applyAlignment="1">
      <alignment vertical="center"/>
    </xf>
    <xf numFmtId="0" fontId="5" fillId="0" borderId="30" xfId="3" applyFont="1" applyBorder="1" applyAlignment="1">
      <alignment horizontal="centerContinuous" vertical="center"/>
    </xf>
    <xf numFmtId="0" fontId="4" fillId="0" borderId="0" xfId="3" applyFont="1" applyAlignment="1">
      <alignment horizontal="center" vertical="center" wrapText="1"/>
    </xf>
    <xf numFmtId="0" fontId="4" fillId="0" borderId="30" xfId="3" applyFont="1" applyBorder="1" applyAlignment="1">
      <alignment horizontal="center" vertical="center"/>
    </xf>
    <xf numFmtId="0" fontId="4" fillId="0" borderId="0" xfId="3" applyFont="1" applyBorder="1" applyAlignment="1">
      <alignment horizontal="center" vertical="center"/>
    </xf>
    <xf numFmtId="0" fontId="5" fillId="0" borderId="0" xfId="3" applyFont="1" applyAlignment="1"/>
    <xf numFmtId="0" fontId="5" fillId="0" borderId="88" xfId="3" applyFont="1" applyBorder="1" applyAlignment="1"/>
    <xf numFmtId="3" fontId="4" fillId="0" borderId="0" xfId="3" applyNumberFormat="1" applyFont="1" applyAlignment="1">
      <alignment vertical="center"/>
    </xf>
    <xf numFmtId="174" fontId="4" fillId="0" borderId="0" xfId="3" applyNumberFormat="1" applyFont="1" applyAlignment="1">
      <alignment vertical="center"/>
    </xf>
    <xf numFmtId="174" fontId="4" fillId="0" borderId="88" xfId="3" applyNumberFormat="1" applyFont="1" applyBorder="1" applyAlignment="1">
      <alignment vertical="center"/>
    </xf>
    <xf numFmtId="167" fontId="4" fillId="0" borderId="0" xfId="3" applyNumberFormat="1" applyFont="1" applyAlignment="1">
      <alignment vertical="center"/>
    </xf>
    <xf numFmtId="175" fontId="4" fillId="0" borderId="0" xfId="3" applyNumberFormat="1" applyFont="1" applyAlignment="1">
      <alignment vertical="center"/>
    </xf>
    <xf numFmtId="175" fontId="4" fillId="0" borderId="88" xfId="3" applyNumberFormat="1" applyFont="1" applyBorder="1" applyAlignment="1">
      <alignment vertical="center"/>
    </xf>
    <xf numFmtId="9" fontId="4" fillId="0" borderId="0" xfId="3" applyNumberFormat="1" applyFont="1" applyAlignment="1">
      <alignment vertical="center"/>
    </xf>
    <xf numFmtId="176" fontId="4" fillId="0" borderId="0" xfId="4" applyNumberFormat="1" applyFont="1" applyAlignment="1">
      <alignment vertical="center"/>
    </xf>
    <xf numFmtId="176" fontId="4" fillId="0" borderId="88" xfId="4" applyNumberFormat="1" applyFont="1" applyBorder="1" applyAlignment="1">
      <alignment vertical="center"/>
    </xf>
    <xf numFmtId="168" fontId="4" fillId="0" borderId="0" xfId="3" applyNumberFormat="1" applyFont="1" applyAlignment="1">
      <alignment vertical="center"/>
    </xf>
    <xf numFmtId="170" fontId="4" fillId="0" borderId="0" xfId="3" applyNumberFormat="1" applyFont="1" applyAlignment="1">
      <alignment vertical="center"/>
    </xf>
    <xf numFmtId="170" fontId="4" fillId="0" borderId="88" xfId="3" applyNumberFormat="1" applyFont="1" applyBorder="1" applyAlignment="1">
      <alignment vertical="center"/>
    </xf>
    <xf numFmtId="43" fontId="4" fillId="0" borderId="0" xfId="3" applyNumberFormat="1" applyFont="1" applyAlignment="1">
      <alignment vertical="center"/>
    </xf>
    <xf numFmtId="43" fontId="5" fillId="0" borderId="0" xfId="3" applyNumberFormat="1" applyFont="1" applyAlignment="1"/>
    <xf numFmtId="9" fontId="4" fillId="0" borderId="0" xfId="4" applyFont="1" applyAlignment="1">
      <alignment vertical="center"/>
    </xf>
    <xf numFmtId="9" fontId="4" fillId="0" borderId="88" xfId="4" applyFont="1" applyBorder="1" applyAlignment="1">
      <alignment vertical="center"/>
    </xf>
    <xf numFmtId="176" fontId="4" fillId="0" borderId="0" xfId="3" applyNumberFormat="1" applyFont="1" applyAlignment="1">
      <alignment vertical="center"/>
    </xf>
    <xf numFmtId="0" fontId="3" fillId="0" borderId="0" xfId="3" applyFont="1" applyBorder="1" applyAlignment="1">
      <alignment horizontal="centerContinuous"/>
    </xf>
    <xf numFmtId="0" fontId="2" fillId="0" borderId="0" xfId="3" applyBorder="1">
      <alignment vertical="center"/>
    </xf>
    <xf numFmtId="0" fontId="9" fillId="0" borderId="0" xfId="3" applyFont="1" applyBorder="1">
      <alignment vertical="center"/>
    </xf>
    <xf numFmtId="0" fontId="10" fillId="0" borderId="0" xfId="3" applyFont="1" applyBorder="1" applyAlignment="1">
      <alignment horizontal="centerContinuous"/>
    </xf>
    <xf numFmtId="0" fontId="5" fillId="0" borderId="0" xfId="3" applyFont="1" applyBorder="1" applyAlignment="1">
      <alignment horizontal="centerContinuous"/>
    </xf>
    <xf numFmtId="0" fontId="2" fillId="0" borderId="66" xfId="3" applyBorder="1" applyAlignment="1">
      <alignment horizontal="left"/>
    </xf>
    <xf numFmtId="0" fontId="2" fillId="0" borderId="68" xfId="3" applyBorder="1">
      <alignment vertical="center"/>
    </xf>
    <xf numFmtId="0" fontId="2" fillId="0" borderId="41" xfId="3" applyBorder="1" applyAlignment="1">
      <alignment horizontal="left"/>
    </xf>
    <xf numFmtId="0" fontId="2" fillId="0" borderId="42" xfId="3" applyBorder="1">
      <alignment vertical="center"/>
    </xf>
    <xf numFmtId="0" fontId="2" fillId="0" borderId="46" xfId="3" applyBorder="1" applyAlignment="1">
      <alignment horizontal="left"/>
    </xf>
    <xf numFmtId="0" fontId="2" fillId="0" borderId="48" xfId="3" applyBorder="1">
      <alignment vertical="center"/>
    </xf>
    <xf numFmtId="0" fontId="4" fillId="0" borderId="46" xfId="3" applyFont="1" applyBorder="1" applyAlignment="1">
      <alignment horizontal="left"/>
    </xf>
    <xf numFmtId="0" fontId="4" fillId="0" borderId="48" xfId="3" applyFont="1" applyBorder="1">
      <alignment vertical="center"/>
    </xf>
    <xf numFmtId="0" fontId="2" fillId="0" borderId="46" xfId="3" applyFill="1" applyBorder="1" applyAlignment="1">
      <alignment horizontal="left"/>
    </xf>
    <xf numFmtId="0" fontId="2" fillId="0" borderId="48" xfId="3" applyFill="1" applyBorder="1">
      <alignment vertical="center"/>
    </xf>
    <xf numFmtId="0" fontId="2" fillId="0" borderId="57" xfId="3" applyBorder="1" applyAlignment="1">
      <alignment horizontal="left"/>
    </xf>
    <xf numFmtId="0" fontId="2" fillId="0" borderId="79" xfId="3" applyBorder="1">
      <alignment vertical="center"/>
    </xf>
    <xf numFmtId="0" fontId="2" fillId="0" borderId="8" xfId="3" applyBorder="1" applyAlignment="1">
      <alignment horizontal="left"/>
    </xf>
    <xf numFmtId="0" fontId="2" fillId="0" borderId="10" xfId="3" applyBorder="1">
      <alignment vertical="center"/>
    </xf>
    <xf numFmtId="0" fontId="9" fillId="0" borderId="0" xfId="3" applyFont="1" applyBorder="1" applyAlignment="1">
      <alignment horizontal="left"/>
    </xf>
    <xf numFmtId="0" fontId="2" fillId="0" borderId="0" xfId="3" applyBorder="1" applyAlignment="1">
      <alignment horizontal="centerContinuous"/>
    </xf>
    <xf numFmtId="0" fontId="2" fillId="0" borderId="0" xfId="3" applyFont="1" applyBorder="1" applyAlignment="1">
      <alignment wrapText="1"/>
    </xf>
    <xf numFmtId="0" fontId="8" fillId="0" borderId="90" xfId="3" applyFont="1" applyBorder="1" applyAlignment="1">
      <alignment vertical="top"/>
    </xf>
    <xf numFmtId="0" fontId="8" fillId="0" borderId="62" xfId="3" applyFont="1" applyBorder="1" applyAlignment="1">
      <alignment vertical="top"/>
    </xf>
    <xf numFmtId="0" fontId="8" fillId="0" borderId="56" xfId="3" applyFont="1" applyBorder="1" applyAlignment="1">
      <alignment vertical="top"/>
    </xf>
    <xf numFmtId="0" fontId="2" fillId="0" borderId="0" xfId="3" applyFont="1" applyBorder="1" applyAlignment="1">
      <alignment vertical="center"/>
    </xf>
    <xf numFmtId="0" fontId="2" fillId="0" borderId="87" xfId="3" applyFont="1" applyBorder="1">
      <alignment vertical="center"/>
    </xf>
    <xf numFmtId="0" fontId="8" fillId="0" borderId="63" xfId="3" applyFont="1" applyFill="1" applyBorder="1">
      <alignment vertical="center"/>
    </xf>
    <xf numFmtId="0" fontId="2" fillId="0" borderId="83" xfId="3" applyFont="1" applyBorder="1">
      <alignment vertical="center"/>
    </xf>
    <xf numFmtId="0" fontId="2" fillId="0" borderId="57" xfId="3" applyFill="1" applyBorder="1" applyAlignment="1">
      <alignment horizontal="left"/>
    </xf>
    <xf numFmtId="0" fontId="2" fillId="0" borderId="79" xfId="3" applyFill="1" applyBorder="1">
      <alignment vertical="center"/>
    </xf>
    <xf numFmtId="0" fontId="5" fillId="0" borderId="2" xfId="3" applyFont="1" applyBorder="1" applyAlignment="1">
      <alignment horizontal="center" vertical="center"/>
    </xf>
    <xf numFmtId="0" fontId="5" fillId="0" borderId="7" xfId="3" applyFont="1" applyBorder="1" applyAlignment="1">
      <alignment horizontal="center" vertical="center"/>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0" fontId="5" fillId="0" borderId="6" xfId="3" applyFont="1" applyBorder="1" applyAlignment="1">
      <alignment horizontal="center" vertical="center"/>
    </xf>
    <xf numFmtId="0" fontId="5" fillId="0" borderId="11" xfId="3" applyFont="1" applyBorder="1" applyAlignment="1">
      <alignment horizontal="center" vertical="center"/>
    </xf>
    <xf numFmtId="0" fontId="7" fillId="0" borderId="30" xfId="0" applyFont="1" applyBorder="1" applyAlignment="1">
      <alignment horizontal="center"/>
    </xf>
    <xf numFmtId="0" fontId="8" fillId="0" borderId="33" xfId="3" applyFont="1" applyBorder="1" applyAlignment="1">
      <alignment horizontal="center" vertical="center"/>
    </xf>
    <xf numFmtId="0" fontId="8" fillId="0" borderId="34" xfId="3" applyFont="1" applyBorder="1" applyAlignment="1">
      <alignment horizontal="center" vertical="center"/>
    </xf>
    <xf numFmtId="0" fontId="8" fillId="0" borderId="39" xfId="3" applyFont="1" applyBorder="1" applyAlignment="1">
      <alignment horizontal="center" vertical="center"/>
    </xf>
    <xf numFmtId="0" fontId="8" fillId="0" borderId="40" xfId="3" applyFont="1" applyBorder="1" applyAlignment="1">
      <alignment horizontal="center" vertical="center"/>
    </xf>
    <xf numFmtId="0" fontId="8" fillId="0" borderId="31" xfId="3" applyFont="1" applyBorder="1" applyAlignment="1">
      <alignment horizontal="center" vertical="center"/>
    </xf>
    <xf numFmtId="0" fontId="8" fillId="0" borderId="35" xfId="3" applyFont="1" applyBorder="1" applyAlignment="1">
      <alignment horizontal="center" vertical="center"/>
    </xf>
    <xf numFmtId="0" fontId="8" fillId="0" borderId="41" xfId="3" applyFont="1" applyBorder="1" applyAlignment="1">
      <alignment horizontal="center" vertical="center"/>
    </xf>
    <xf numFmtId="0" fontId="8" fillId="0" borderId="42" xfId="3" applyFont="1" applyBorder="1" applyAlignment="1">
      <alignment horizontal="center" vertical="center"/>
    </xf>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8" fillId="0" borderId="0" xfId="3" applyFont="1" applyBorder="1" applyAlignment="1">
      <alignment horizontal="center" vertical="center"/>
    </xf>
    <xf numFmtId="0" fontId="8" fillId="0" borderId="66" xfId="3" applyFont="1" applyBorder="1" applyAlignment="1">
      <alignment horizontal="center" vertical="center"/>
    </xf>
    <xf numFmtId="0" fontId="8" fillId="0" borderId="68" xfId="3" applyFont="1" applyBorder="1" applyAlignment="1">
      <alignment horizontal="center" vertical="center"/>
    </xf>
    <xf numFmtId="0" fontId="3" fillId="0" borderId="0" xfId="3" applyFont="1" applyAlignment="1">
      <alignment horizontal="center"/>
    </xf>
    <xf numFmtId="0" fontId="8" fillId="0" borderId="89" xfId="3" applyFont="1" applyBorder="1" applyAlignment="1">
      <alignment horizontal="left" vertical="top" wrapText="1"/>
    </xf>
    <xf numFmtId="0" fontId="2" fillId="0" borderId="84" xfId="3" applyFont="1" applyBorder="1" applyAlignment="1">
      <alignment horizontal="left" vertical="top" wrapText="1"/>
    </xf>
    <xf numFmtId="0" fontId="2" fillId="0" borderId="65" xfId="3" applyFont="1" applyBorder="1" applyAlignment="1">
      <alignment horizontal="left" vertical="top" wrapText="1"/>
    </xf>
    <xf numFmtId="0" fontId="8" fillId="0" borderId="3" xfId="3" applyFont="1" applyBorder="1" applyAlignment="1">
      <alignment horizontal="left" vertical="top" wrapText="1"/>
    </xf>
    <xf numFmtId="0" fontId="2" fillId="0" borderId="4" xfId="3" applyFont="1" applyBorder="1" applyAlignment="1">
      <alignment horizontal="left" vertical="top" wrapText="1"/>
    </xf>
    <xf numFmtId="0" fontId="2" fillId="0" borderId="5" xfId="3" applyFont="1" applyBorder="1" applyAlignment="1">
      <alignment horizontal="left" vertical="top" wrapText="1"/>
    </xf>
    <xf numFmtId="0" fontId="8" fillId="0" borderId="84" xfId="3" applyFont="1" applyBorder="1" applyAlignment="1">
      <alignment horizontal="left" vertical="top" wrapText="1"/>
    </xf>
    <xf numFmtId="0" fontId="8" fillId="0" borderId="65" xfId="3" applyFont="1" applyBorder="1" applyAlignment="1">
      <alignment horizontal="left" vertical="top" wrapText="1"/>
    </xf>
  </cellXfs>
  <cellStyles count="4066">
    <cellStyle name="_%(SignOnly)" xfId="5"/>
    <cellStyle name="_%(SignOnly) 2" xfId="6"/>
    <cellStyle name="_%(SignOnly) 2 2" xfId="7"/>
    <cellStyle name="_%(SignOnly) 3" xfId="8"/>
    <cellStyle name="_%(SignOnly) 3 2" xfId="9"/>
    <cellStyle name="_%(SignOnly) 4" xfId="10"/>
    <cellStyle name="_%(SignOnly) 4 2" xfId="11"/>
    <cellStyle name="_%(SignOnly) 4 3" xfId="12"/>
    <cellStyle name="_%(SignSpaceOnly)" xfId="13"/>
    <cellStyle name="_%(SignSpaceOnly) 2" xfId="14"/>
    <cellStyle name="_%(SignSpaceOnly) 2 2" xfId="15"/>
    <cellStyle name="_%(SignSpaceOnly) 3" xfId="16"/>
    <cellStyle name="_%(SignSpaceOnly) 3 2" xfId="17"/>
    <cellStyle name="_%(SignSpaceOnly) 4" xfId="18"/>
    <cellStyle name="_%(SignSpaceOnly) 4 2" xfId="19"/>
    <cellStyle name="_%(SignSpaceOnly) 4 3" xfId="20"/>
    <cellStyle name="_Comma" xfId="21"/>
    <cellStyle name="_Comma 2" xfId="22"/>
    <cellStyle name="_Comma 2 2" xfId="23"/>
    <cellStyle name="_Comma 3" xfId="24"/>
    <cellStyle name="_Comma 3 2" xfId="25"/>
    <cellStyle name="_Comma 4" xfId="26"/>
    <cellStyle name="_Comma 4 2" xfId="27"/>
    <cellStyle name="_Comma 4 3" xfId="28"/>
    <cellStyle name="_Currency" xfId="29"/>
    <cellStyle name="_Currency 2" xfId="30"/>
    <cellStyle name="_Currency 2 2" xfId="31"/>
    <cellStyle name="_Currency 3" xfId="32"/>
    <cellStyle name="_Currency 3 2" xfId="33"/>
    <cellStyle name="_Currency 4" xfId="34"/>
    <cellStyle name="_Currency 4 2" xfId="35"/>
    <cellStyle name="_Currency 4 3" xfId="36"/>
    <cellStyle name="_CurrencySpace" xfId="37"/>
    <cellStyle name="_CurrencySpace 2" xfId="38"/>
    <cellStyle name="_CurrencySpace 2 2" xfId="39"/>
    <cellStyle name="_CurrencySpace 3" xfId="40"/>
    <cellStyle name="_CurrencySpace 3 2" xfId="41"/>
    <cellStyle name="_CurrencySpace 4" xfId="42"/>
    <cellStyle name="_CurrencySpace 4 2" xfId="43"/>
    <cellStyle name="_CurrencySpace 4 3" xfId="44"/>
    <cellStyle name="_Euro" xfId="45"/>
    <cellStyle name="_Euro 2" xfId="46"/>
    <cellStyle name="_Euro 2 2" xfId="47"/>
    <cellStyle name="_Euro 3" xfId="48"/>
    <cellStyle name="_Euro 3 2" xfId="49"/>
    <cellStyle name="_Euro 4" xfId="50"/>
    <cellStyle name="_Euro 4 2" xfId="51"/>
    <cellStyle name="_Euro 4 3" xfId="52"/>
    <cellStyle name="_Heading" xfId="53"/>
    <cellStyle name="_Heading 2" xfId="54"/>
    <cellStyle name="_Heading 3" xfId="55"/>
    <cellStyle name="_Heading 3 2" xfId="56"/>
    <cellStyle name="_Heading 4" xfId="57"/>
    <cellStyle name="_Heading 4 2" xfId="58"/>
    <cellStyle name="_Highlight" xfId="59"/>
    <cellStyle name="_Highlight 2" xfId="60"/>
    <cellStyle name="_Highlight 2 2" xfId="61"/>
    <cellStyle name="_Highlight 3" xfId="62"/>
    <cellStyle name="_Highlight 3 2" xfId="63"/>
    <cellStyle name="_Highlight 4" xfId="64"/>
    <cellStyle name="_Highlight 4 2" xfId="65"/>
    <cellStyle name="_Highlight 4 3" xfId="66"/>
    <cellStyle name="_Multiple" xfId="67"/>
    <cellStyle name="_Multiple 2" xfId="68"/>
    <cellStyle name="_Multiple 2 2" xfId="69"/>
    <cellStyle name="_Multiple 3" xfId="70"/>
    <cellStyle name="_Multiple 3 2" xfId="71"/>
    <cellStyle name="_Multiple 4" xfId="72"/>
    <cellStyle name="_Multiple 4 2" xfId="73"/>
    <cellStyle name="_Multiple 4 3" xfId="74"/>
    <cellStyle name="_MultipleSpace" xfId="75"/>
    <cellStyle name="_MultipleSpace 2" xfId="76"/>
    <cellStyle name="_MultipleSpace 2 2" xfId="77"/>
    <cellStyle name="_MultipleSpace 3" xfId="78"/>
    <cellStyle name="_MultipleSpace 3 2" xfId="79"/>
    <cellStyle name="_MultipleSpace 4" xfId="80"/>
    <cellStyle name="_MultipleSpace 4 2" xfId="81"/>
    <cellStyle name="_MultipleSpace 4 3" xfId="82"/>
    <cellStyle name="_SubHeading" xfId="83"/>
    <cellStyle name="_SubHeading 2" xfId="84"/>
    <cellStyle name="_SubHeading 3" xfId="85"/>
    <cellStyle name="_SubHeading 3 2" xfId="86"/>
    <cellStyle name="_SubHeading 4" xfId="87"/>
    <cellStyle name="_SubHeading 4 2" xfId="88"/>
    <cellStyle name="_Table" xfId="89"/>
    <cellStyle name="_Table 10" xfId="90"/>
    <cellStyle name="_Table 10 2" xfId="91"/>
    <cellStyle name="_Table 11" xfId="92"/>
    <cellStyle name="_Table 11 2" xfId="93"/>
    <cellStyle name="_Table 12" xfId="94"/>
    <cellStyle name="_Table 13" xfId="95"/>
    <cellStyle name="_Table 14" xfId="96"/>
    <cellStyle name="_Table 15" xfId="97"/>
    <cellStyle name="_Table 16" xfId="98"/>
    <cellStyle name="_Table 2" xfId="99"/>
    <cellStyle name="_Table 2 10" xfId="100"/>
    <cellStyle name="_Table 2 11" xfId="101"/>
    <cellStyle name="_Table 2 12" xfId="102"/>
    <cellStyle name="_Table 2 13" xfId="103"/>
    <cellStyle name="_Table 2 2" xfId="104"/>
    <cellStyle name="_Table 2 2 2" xfId="105"/>
    <cellStyle name="_Table 2 2 3" xfId="106"/>
    <cellStyle name="_Table 2 2 4" xfId="107"/>
    <cellStyle name="_Table 2 2 5" xfId="108"/>
    <cellStyle name="_Table 2 3" xfId="109"/>
    <cellStyle name="_Table 2 3 2" xfId="110"/>
    <cellStyle name="_Table 2 4" xfId="111"/>
    <cellStyle name="_Table 2 4 2" xfId="112"/>
    <cellStyle name="_Table 2 5" xfId="113"/>
    <cellStyle name="_Table 2 5 2" xfId="114"/>
    <cellStyle name="_Table 2 6" xfId="115"/>
    <cellStyle name="_Table 2 6 2" xfId="116"/>
    <cellStyle name="_Table 2 7" xfId="117"/>
    <cellStyle name="_Table 2 7 2" xfId="118"/>
    <cellStyle name="_Table 2 8" xfId="119"/>
    <cellStyle name="_Table 2 8 2" xfId="120"/>
    <cellStyle name="_Table 2 9" xfId="121"/>
    <cellStyle name="_Table 3" xfId="122"/>
    <cellStyle name="_Table 3 10" xfId="123"/>
    <cellStyle name="_Table 3 11" xfId="124"/>
    <cellStyle name="_Table 3 12" xfId="125"/>
    <cellStyle name="_Table 3 13" xfId="126"/>
    <cellStyle name="_Table 3 2" xfId="127"/>
    <cellStyle name="_Table 3 2 2" xfId="128"/>
    <cellStyle name="_Table 3 2 3" xfId="129"/>
    <cellStyle name="_Table 3 2 4" xfId="130"/>
    <cellStyle name="_Table 3 2 5" xfId="131"/>
    <cellStyle name="_Table 3 3" xfId="132"/>
    <cellStyle name="_Table 3 3 2" xfId="133"/>
    <cellStyle name="_Table 3 4" xfId="134"/>
    <cellStyle name="_Table 3 4 2" xfId="135"/>
    <cellStyle name="_Table 3 5" xfId="136"/>
    <cellStyle name="_Table 3 5 2" xfId="137"/>
    <cellStyle name="_Table 3 6" xfId="138"/>
    <cellStyle name="_Table 3 6 2" xfId="139"/>
    <cellStyle name="_Table 3 7" xfId="140"/>
    <cellStyle name="_Table 3 7 2" xfId="141"/>
    <cellStyle name="_Table 3 8" xfId="142"/>
    <cellStyle name="_Table 3 8 2" xfId="143"/>
    <cellStyle name="_Table 3 9" xfId="144"/>
    <cellStyle name="_Table 4" xfId="145"/>
    <cellStyle name="_Table 4 10" xfId="146"/>
    <cellStyle name="_Table 4 11" xfId="147"/>
    <cellStyle name="_Table 4 12" xfId="148"/>
    <cellStyle name="_Table 4 13" xfId="149"/>
    <cellStyle name="_Table 4 14" xfId="150"/>
    <cellStyle name="_Table 4 2" xfId="151"/>
    <cellStyle name="_Table 4 2 2" xfId="152"/>
    <cellStyle name="_Table 4 2 3" xfId="153"/>
    <cellStyle name="_Table 4 2 4" xfId="154"/>
    <cellStyle name="_Table 4 2 5" xfId="155"/>
    <cellStyle name="_Table 4 3" xfId="156"/>
    <cellStyle name="_Table 4 3 2" xfId="157"/>
    <cellStyle name="_Table 4 4" xfId="158"/>
    <cellStyle name="_Table 4 4 2" xfId="159"/>
    <cellStyle name="_Table 4 5" xfId="160"/>
    <cellStyle name="_Table 4 5 2" xfId="161"/>
    <cellStyle name="_Table 4 6" xfId="162"/>
    <cellStyle name="_Table 4 6 2" xfId="163"/>
    <cellStyle name="_Table 4 7" xfId="164"/>
    <cellStyle name="_Table 4 7 2" xfId="165"/>
    <cellStyle name="_Table 4 8" xfId="166"/>
    <cellStyle name="_Table 4 8 2" xfId="167"/>
    <cellStyle name="_Table 4 9" xfId="168"/>
    <cellStyle name="_Table 4 9 2" xfId="169"/>
    <cellStyle name="_Table 5" xfId="170"/>
    <cellStyle name="_Table 5 2" xfId="171"/>
    <cellStyle name="_Table 5 3" xfId="172"/>
    <cellStyle name="_Table 5 4" xfId="173"/>
    <cellStyle name="_Table 5 5" xfId="174"/>
    <cellStyle name="_Table 6" xfId="175"/>
    <cellStyle name="_Table 6 2" xfId="176"/>
    <cellStyle name="_Table 7" xfId="177"/>
    <cellStyle name="_Table 7 2" xfId="178"/>
    <cellStyle name="_Table 8" xfId="179"/>
    <cellStyle name="_Table 8 2" xfId="180"/>
    <cellStyle name="_Table 9" xfId="181"/>
    <cellStyle name="_Table 9 2" xfId="182"/>
    <cellStyle name="_TableHead" xfId="183"/>
    <cellStyle name="_TableHead 2" xfId="184"/>
    <cellStyle name="_TableHead 3" xfId="185"/>
    <cellStyle name="_TableHead 3 2" xfId="186"/>
    <cellStyle name="_TableHead 4" xfId="187"/>
    <cellStyle name="_TableHead 4 2" xfId="188"/>
    <cellStyle name="_TableRowHead" xfId="189"/>
    <cellStyle name="_TableRowHead 2" xfId="190"/>
    <cellStyle name="_TableRowHead 3" xfId="191"/>
    <cellStyle name="_TableRowHead 3 2" xfId="192"/>
    <cellStyle name="_TableRowHead 4" xfId="193"/>
    <cellStyle name="_TableRowHead 4 2" xfId="194"/>
    <cellStyle name="_TableSuperHead" xfId="195"/>
    <cellStyle name="_TableSuperHead 2" xfId="196"/>
    <cellStyle name="_TableSuperHead 3" xfId="197"/>
    <cellStyle name="_TableSuperHead 3 2" xfId="198"/>
    <cellStyle name="_TableSuperHead 4" xfId="199"/>
    <cellStyle name="_TableSuperHead 4 2" xfId="200"/>
    <cellStyle name="1 Dec Pt" xfId="201"/>
    <cellStyle name="20% - Accent1 2" xfId="202"/>
    <cellStyle name="20% - Accent1 2 2" xfId="203"/>
    <cellStyle name="20% - Accent1 3" xfId="204"/>
    <cellStyle name="20% - Accent1 4" xfId="205"/>
    <cellStyle name="20% - Accent2 2" xfId="206"/>
    <cellStyle name="20% - Accent2 2 2" xfId="207"/>
    <cellStyle name="20% - Accent2 3" xfId="208"/>
    <cellStyle name="20% - Accent2 4" xfId="209"/>
    <cellStyle name="20% - Accent3 2" xfId="210"/>
    <cellStyle name="20% - Accent3 2 2" xfId="211"/>
    <cellStyle name="20% - Accent3 3" xfId="212"/>
    <cellStyle name="20% - Accent3 4" xfId="213"/>
    <cellStyle name="20% - Accent4 2" xfId="214"/>
    <cellStyle name="20% - Accent4 2 2" xfId="215"/>
    <cellStyle name="20% - Accent4 3" xfId="216"/>
    <cellStyle name="20% - Accent4 4" xfId="217"/>
    <cellStyle name="20% - Accent5 2" xfId="218"/>
    <cellStyle name="20% - Accent5 3" xfId="219"/>
    <cellStyle name="20% - Accent5 4" xfId="220"/>
    <cellStyle name="20% - Accent6 2" xfId="221"/>
    <cellStyle name="20% - Accent6 2 2" xfId="222"/>
    <cellStyle name="20% - Accent6 3" xfId="223"/>
    <cellStyle name="20% - Accent6 4" xfId="224"/>
    <cellStyle name="3 sig fig" xfId="225"/>
    <cellStyle name="40% - Accent1 2" xfId="226"/>
    <cellStyle name="40% - Accent1 2 2" xfId="227"/>
    <cellStyle name="40% - Accent1 3" xfId="228"/>
    <cellStyle name="40% - Accent1 4" xfId="229"/>
    <cellStyle name="40% - Accent2 2" xfId="230"/>
    <cellStyle name="40% - Accent2 3" xfId="231"/>
    <cellStyle name="40% - Accent2 4" xfId="232"/>
    <cellStyle name="40% - Accent3 2" xfId="233"/>
    <cellStyle name="40% - Accent3 2 2" xfId="234"/>
    <cellStyle name="40% - Accent3 3" xfId="235"/>
    <cellStyle name="40% - Accent3 4" xfId="236"/>
    <cellStyle name="40% - Accent4 2" xfId="237"/>
    <cellStyle name="40% - Accent4 2 2" xfId="238"/>
    <cellStyle name="40% - Accent4 3" xfId="239"/>
    <cellStyle name="40% - Accent4 4" xfId="240"/>
    <cellStyle name="40% - Accent5 2" xfId="241"/>
    <cellStyle name="40% - Accent5 3" xfId="242"/>
    <cellStyle name="40% - Accent5 4" xfId="243"/>
    <cellStyle name="40% - Accent6 2" xfId="244"/>
    <cellStyle name="40% - Accent6 2 2" xfId="245"/>
    <cellStyle name="40% - Accent6 3" xfId="246"/>
    <cellStyle name="40% - Accent6 4" xfId="247"/>
    <cellStyle name="60% - Accent1 2" xfId="248"/>
    <cellStyle name="60% - Accent1 2 2" xfId="249"/>
    <cellStyle name="60% - Accent1 3" xfId="250"/>
    <cellStyle name="60% - Accent2 2" xfId="251"/>
    <cellStyle name="60% - Accent2 3" xfId="252"/>
    <cellStyle name="60% - Accent3 2" xfId="253"/>
    <cellStyle name="60% - Accent3 2 2" xfId="254"/>
    <cellStyle name="60% - Accent3 3" xfId="255"/>
    <cellStyle name="60% - Accent4 2" xfId="256"/>
    <cellStyle name="60% - Accent4 2 2" xfId="257"/>
    <cellStyle name="60% - Accent4 3" xfId="258"/>
    <cellStyle name="60% - Accent5 2" xfId="259"/>
    <cellStyle name="60% - Accent5 2 2" xfId="260"/>
    <cellStyle name="60% - Accent5 3" xfId="261"/>
    <cellStyle name="60% - Accent6 2" xfId="262"/>
    <cellStyle name="60% - Accent6 2 2" xfId="263"/>
    <cellStyle name="60% - Accent6 3" xfId="264"/>
    <cellStyle name="Accent1 - 20%" xfId="265"/>
    <cellStyle name="Accent1 - 40%" xfId="266"/>
    <cellStyle name="Accent1 - 60%" xfId="267"/>
    <cellStyle name="Accent1 10" xfId="268"/>
    <cellStyle name="Accent1 11" xfId="269"/>
    <cellStyle name="Accent1 12" xfId="270"/>
    <cellStyle name="Accent1 13" xfId="271"/>
    <cellStyle name="Accent1 14" xfId="272"/>
    <cellStyle name="Accent1 15" xfId="273"/>
    <cellStyle name="Accent1 16" xfId="274"/>
    <cellStyle name="Accent1 17" xfId="275"/>
    <cellStyle name="Accent1 18" xfId="276"/>
    <cellStyle name="Accent1 19" xfId="277"/>
    <cellStyle name="Accent1 2" xfId="278"/>
    <cellStyle name="Accent1 2 2" xfId="279"/>
    <cellStyle name="Accent1 20" xfId="280"/>
    <cellStyle name="Accent1 21" xfId="281"/>
    <cellStyle name="Accent1 22" xfId="282"/>
    <cellStyle name="Accent1 23" xfId="283"/>
    <cellStyle name="Accent1 24" xfId="284"/>
    <cellStyle name="Accent1 25" xfId="285"/>
    <cellStyle name="Accent1 26" xfId="286"/>
    <cellStyle name="Accent1 27" xfId="287"/>
    <cellStyle name="Accent1 28" xfId="288"/>
    <cellStyle name="Accent1 29" xfId="289"/>
    <cellStyle name="Accent1 3" xfId="290"/>
    <cellStyle name="Accent1 30" xfId="291"/>
    <cellStyle name="Accent1 31" xfId="292"/>
    <cellStyle name="Accent1 32" xfId="293"/>
    <cellStyle name="Accent1 33" xfId="294"/>
    <cellStyle name="Accent1 34" xfId="295"/>
    <cellStyle name="Accent1 4" xfId="296"/>
    <cellStyle name="Accent1 5" xfId="297"/>
    <cellStyle name="Accent1 6" xfId="298"/>
    <cellStyle name="Accent1 7" xfId="299"/>
    <cellStyle name="Accent1 8" xfId="300"/>
    <cellStyle name="Accent1 9" xfId="301"/>
    <cellStyle name="Accent2 - 20%" xfId="302"/>
    <cellStyle name="Accent2 - 40%" xfId="303"/>
    <cellStyle name="Accent2 - 60%" xfId="304"/>
    <cellStyle name="Accent2 10" xfId="305"/>
    <cellStyle name="Accent2 11" xfId="306"/>
    <cellStyle name="Accent2 12" xfId="307"/>
    <cellStyle name="Accent2 13" xfId="308"/>
    <cellStyle name="Accent2 14" xfId="309"/>
    <cellStyle name="Accent2 15" xfId="310"/>
    <cellStyle name="Accent2 16" xfId="311"/>
    <cellStyle name="Accent2 17" xfId="312"/>
    <cellStyle name="Accent2 18" xfId="313"/>
    <cellStyle name="Accent2 19" xfId="314"/>
    <cellStyle name="Accent2 2" xfId="315"/>
    <cellStyle name="Accent2 20" xfId="316"/>
    <cellStyle name="Accent2 21" xfId="317"/>
    <cellStyle name="Accent2 22" xfId="318"/>
    <cellStyle name="Accent2 23" xfId="319"/>
    <cellStyle name="Accent2 24" xfId="320"/>
    <cellStyle name="Accent2 25" xfId="321"/>
    <cellStyle name="Accent2 26" xfId="322"/>
    <cellStyle name="Accent2 27" xfId="323"/>
    <cellStyle name="Accent2 28" xfId="324"/>
    <cellStyle name="Accent2 29" xfId="325"/>
    <cellStyle name="Accent2 3" xfId="326"/>
    <cellStyle name="Accent2 30" xfId="327"/>
    <cellStyle name="Accent2 31" xfId="328"/>
    <cellStyle name="Accent2 32" xfId="329"/>
    <cellStyle name="Accent2 33" xfId="330"/>
    <cellStyle name="Accent2 34" xfId="331"/>
    <cellStyle name="Accent2 4" xfId="332"/>
    <cellStyle name="Accent2 5" xfId="333"/>
    <cellStyle name="Accent2 6" xfId="334"/>
    <cellStyle name="Accent2 7" xfId="335"/>
    <cellStyle name="Accent2 8" xfId="336"/>
    <cellStyle name="Accent2 9" xfId="337"/>
    <cellStyle name="Accent3 - 20%" xfId="338"/>
    <cellStyle name="Accent3 - 40%" xfId="339"/>
    <cellStyle name="Accent3 - 60%" xfId="340"/>
    <cellStyle name="Accent3 10" xfId="341"/>
    <cellStyle name="Accent3 11" xfId="342"/>
    <cellStyle name="Accent3 12" xfId="343"/>
    <cellStyle name="Accent3 13" xfId="344"/>
    <cellStyle name="Accent3 14" xfId="345"/>
    <cellStyle name="Accent3 15" xfId="346"/>
    <cellStyle name="Accent3 16" xfId="347"/>
    <cellStyle name="Accent3 17" xfId="348"/>
    <cellStyle name="Accent3 18" xfId="349"/>
    <cellStyle name="Accent3 19" xfId="350"/>
    <cellStyle name="Accent3 2" xfId="351"/>
    <cellStyle name="Accent3 2 2" xfId="352"/>
    <cellStyle name="Accent3 20" xfId="353"/>
    <cellStyle name="Accent3 21" xfId="354"/>
    <cellStyle name="Accent3 22" xfId="355"/>
    <cellStyle name="Accent3 23" xfId="356"/>
    <cellStyle name="Accent3 24" xfId="357"/>
    <cellStyle name="Accent3 25" xfId="358"/>
    <cellStyle name="Accent3 26" xfId="359"/>
    <cellStyle name="Accent3 27" xfId="360"/>
    <cellStyle name="Accent3 28" xfId="361"/>
    <cellStyle name="Accent3 29" xfId="362"/>
    <cellStyle name="Accent3 3" xfId="363"/>
    <cellStyle name="Accent3 30" xfId="364"/>
    <cellStyle name="Accent3 31" xfId="365"/>
    <cellStyle name="Accent3 32" xfId="366"/>
    <cellStyle name="Accent3 33" xfId="367"/>
    <cellStyle name="Accent3 34" xfId="368"/>
    <cellStyle name="Accent3 4" xfId="369"/>
    <cellStyle name="Accent3 5" xfId="370"/>
    <cellStyle name="Accent3 6" xfId="371"/>
    <cellStyle name="Accent3 7" xfId="372"/>
    <cellStyle name="Accent3 8" xfId="373"/>
    <cellStyle name="Accent3 9" xfId="374"/>
    <cellStyle name="Accent4 - 20%" xfId="375"/>
    <cellStyle name="Accent4 - 40%" xfId="376"/>
    <cellStyle name="Accent4 - 60%" xfId="377"/>
    <cellStyle name="Accent4 10" xfId="378"/>
    <cellStyle name="Accent4 11" xfId="379"/>
    <cellStyle name="Accent4 12" xfId="380"/>
    <cellStyle name="Accent4 13" xfId="381"/>
    <cellStyle name="Accent4 14" xfId="382"/>
    <cellStyle name="Accent4 15" xfId="383"/>
    <cellStyle name="Accent4 16" xfId="384"/>
    <cellStyle name="Accent4 17" xfId="385"/>
    <cellStyle name="Accent4 18" xfId="386"/>
    <cellStyle name="Accent4 19" xfId="387"/>
    <cellStyle name="Accent4 2" xfId="388"/>
    <cellStyle name="Accent4 2 2" xfId="389"/>
    <cellStyle name="Accent4 20" xfId="390"/>
    <cellStyle name="Accent4 21" xfId="391"/>
    <cellStyle name="Accent4 22" xfId="392"/>
    <cellStyle name="Accent4 23" xfId="393"/>
    <cellStyle name="Accent4 24" xfId="394"/>
    <cellStyle name="Accent4 25" xfId="395"/>
    <cellStyle name="Accent4 26" xfId="396"/>
    <cellStyle name="Accent4 27" xfId="397"/>
    <cellStyle name="Accent4 28" xfId="398"/>
    <cellStyle name="Accent4 29" xfId="399"/>
    <cellStyle name="Accent4 3" xfId="400"/>
    <cellStyle name="Accent4 30" xfId="401"/>
    <cellStyle name="Accent4 31" xfId="402"/>
    <cellStyle name="Accent4 32" xfId="403"/>
    <cellStyle name="Accent4 33" xfId="404"/>
    <cellStyle name="Accent4 34" xfId="405"/>
    <cellStyle name="Accent4 4" xfId="406"/>
    <cellStyle name="Accent4 5" xfId="407"/>
    <cellStyle name="Accent4 6" xfId="408"/>
    <cellStyle name="Accent4 7" xfId="409"/>
    <cellStyle name="Accent4 8" xfId="410"/>
    <cellStyle name="Accent4 9" xfId="411"/>
    <cellStyle name="Accent5 - 20%" xfId="412"/>
    <cellStyle name="Accent5 - 40%" xfId="413"/>
    <cellStyle name="Accent5 - 60%" xfId="414"/>
    <cellStyle name="Accent5 10" xfId="415"/>
    <cellStyle name="Accent5 11" xfId="416"/>
    <cellStyle name="Accent5 12" xfId="417"/>
    <cellStyle name="Accent5 13" xfId="418"/>
    <cellStyle name="Accent5 14" xfId="419"/>
    <cellStyle name="Accent5 15" xfId="420"/>
    <cellStyle name="Accent5 16" xfId="421"/>
    <cellStyle name="Accent5 17" xfId="422"/>
    <cellStyle name="Accent5 18" xfId="423"/>
    <cellStyle name="Accent5 19" xfId="424"/>
    <cellStyle name="Accent5 2" xfId="425"/>
    <cellStyle name="Accent5 2 2" xfId="426"/>
    <cellStyle name="Accent5 20" xfId="427"/>
    <cellStyle name="Accent5 21" xfId="428"/>
    <cellStyle name="Accent5 22" xfId="429"/>
    <cellStyle name="Accent5 23" xfId="430"/>
    <cellStyle name="Accent5 24" xfId="431"/>
    <cellStyle name="Accent5 25" xfId="432"/>
    <cellStyle name="Accent5 26" xfId="433"/>
    <cellStyle name="Accent5 27" xfId="434"/>
    <cellStyle name="Accent5 28" xfId="435"/>
    <cellStyle name="Accent5 29" xfId="436"/>
    <cellStyle name="Accent5 3" xfId="437"/>
    <cellStyle name="Accent5 30" xfId="438"/>
    <cellStyle name="Accent5 31" xfId="439"/>
    <cellStyle name="Accent5 32" xfId="440"/>
    <cellStyle name="Accent5 33" xfId="441"/>
    <cellStyle name="Accent5 34" xfId="442"/>
    <cellStyle name="Accent5 4" xfId="443"/>
    <cellStyle name="Accent5 5" xfId="444"/>
    <cellStyle name="Accent5 6" xfId="445"/>
    <cellStyle name="Accent5 7" xfId="446"/>
    <cellStyle name="Accent5 8" xfId="447"/>
    <cellStyle name="Accent5 9" xfId="448"/>
    <cellStyle name="Accent6 - 20%" xfId="449"/>
    <cellStyle name="Accent6 - 40%" xfId="450"/>
    <cellStyle name="Accent6 - 60%" xfId="451"/>
    <cellStyle name="Accent6 10" xfId="452"/>
    <cellStyle name="Accent6 11" xfId="453"/>
    <cellStyle name="Accent6 12" xfId="454"/>
    <cellStyle name="Accent6 13" xfId="455"/>
    <cellStyle name="Accent6 14" xfId="456"/>
    <cellStyle name="Accent6 15" xfId="457"/>
    <cellStyle name="Accent6 16" xfId="458"/>
    <cellStyle name="Accent6 17" xfId="459"/>
    <cellStyle name="Accent6 18" xfId="460"/>
    <cellStyle name="Accent6 19" xfId="461"/>
    <cellStyle name="Accent6 2" xfId="462"/>
    <cellStyle name="Accent6 2 2" xfId="463"/>
    <cellStyle name="Accent6 20" xfId="464"/>
    <cellStyle name="Accent6 21" xfId="465"/>
    <cellStyle name="Accent6 22" xfId="466"/>
    <cellStyle name="Accent6 23" xfId="467"/>
    <cellStyle name="Accent6 24" xfId="468"/>
    <cellStyle name="Accent6 25" xfId="469"/>
    <cellStyle name="Accent6 26" xfId="470"/>
    <cellStyle name="Accent6 27" xfId="471"/>
    <cellStyle name="Accent6 28" xfId="472"/>
    <cellStyle name="Accent6 29" xfId="473"/>
    <cellStyle name="Accent6 3" xfId="474"/>
    <cellStyle name="Accent6 30" xfId="475"/>
    <cellStyle name="Accent6 31" xfId="476"/>
    <cellStyle name="Accent6 32" xfId="477"/>
    <cellStyle name="Accent6 33" xfId="478"/>
    <cellStyle name="Accent6 34" xfId="479"/>
    <cellStyle name="Accent6 4" xfId="480"/>
    <cellStyle name="Accent6 5" xfId="481"/>
    <cellStyle name="Accent6 6" xfId="482"/>
    <cellStyle name="Accent6 7" xfId="483"/>
    <cellStyle name="Accent6 8" xfId="484"/>
    <cellStyle name="Accent6 9" xfId="485"/>
    <cellStyle name="Actual Date" xfId="486"/>
    <cellStyle name="Align-top" xfId="487"/>
    <cellStyle name="Alternate Rows" xfId="488"/>
    <cellStyle name="Alternate Yellow" xfId="489"/>
    <cellStyle name="Alternate Yellow 2" xfId="490"/>
    <cellStyle name="Alternate Yellow 2 2" xfId="491"/>
    <cellStyle name="Alternate Yellow 3" xfId="492"/>
    <cellStyle name="Bad 2" xfId="493"/>
    <cellStyle name="Bad 3" xfId="494"/>
    <cellStyle name="Band 2" xfId="495"/>
    <cellStyle name="Blue Font" xfId="496"/>
    <cellStyle name="Bold Red" xfId="497"/>
    <cellStyle name="Border" xfId="498"/>
    <cellStyle name="Calc" xfId="499"/>
    <cellStyle name="Calc 2" xfId="500"/>
    <cellStyle name="Calc 2 2" xfId="501"/>
    <cellStyle name="Calc 3" xfId="502"/>
    <cellStyle name="Calc 3 2" xfId="503"/>
    <cellStyle name="Calc 4" xfId="504"/>
    <cellStyle name="Calc 4 2" xfId="505"/>
    <cellStyle name="Calc 4 3" xfId="506"/>
    <cellStyle name="Calculation 2" xfId="507"/>
    <cellStyle name="Calculation 2 10" xfId="508"/>
    <cellStyle name="Calculation 2 2" xfId="509"/>
    <cellStyle name="Calculation 2 2 2" xfId="510"/>
    <cellStyle name="Calculation 2 2 2 2" xfId="511"/>
    <cellStyle name="Calculation 2 2 3" xfId="512"/>
    <cellStyle name="Calculation 2 2 3 2" xfId="513"/>
    <cellStyle name="Calculation 2 2 4" xfId="514"/>
    <cellStyle name="Calculation 2 2 5" xfId="515"/>
    <cellStyle name="Calculation 2 2 6" xfId="516"/>
    <cellStyle name="Calculation 2 3" xfId="517"/>
    <cellStyle name="Calculation 2 3 2" xfId="518"/>
    <cellStyle name="Calculation 2 3 2 2" xfId="519"/>
    <cellStyle name="Calculation 2 3 3" xfId="520"/>
    <cellStyle name="Calculation 2 3 3 2" xfId="521"/>
    <cellStyle name="Calculation 2 3 4" xfId="522"/>
    <cellStyle name="Calculation 2 4" xfId="523"/>
    <cellStyle name="Calculation 2 4 2" xfId="524"/>
    <cellStyle name="Calculation 2 4 2 2" xfId="525"/>
    <cellStyle name="Calculation 2 4 3" xfId="526"/>
    <cellStyle name="Calculation 2 4 3 2" xfId="527"/>
    <cellStyle name="Calculation 2 4 4" xfId="528"/>
    <cellStyle name="Calculation 2 5" xfId="529"/>
    <cellStyle name="Calculation 2 5 2" xfId="530"/>
    <cellStyle name="Calculation 2 5 2 2" xfId="531"/>
    <cellStyle name="Calculation 2 5 3" xfId="532"/>
    <cellStyle name="Calculation 2 5 3 2" xfId="533"/>
    <cellStyle name="Calculation 2 5 4" xfId="534"/>
    <cellStyle name="Calculation 2 6" xfId="535"/>
    <cellStyle name="Calculation 2 6 2" xfId="536"/>
    <cellStyle name="Calculation 2 6 3" xfId="537"/>
    <cellStyle name="Calculation 2 6 4" xfId="538"/>
    <cellStyle name="Calculation 2 7" xfId="539"/>
    <cellStyle name="Calculation 2 7 2" xfId="540"/>
    <cellStyle name="Calculation 2 7 3" xfId="541"/>
    <cellStyle name="Calculation 2 7 4" xfId="542"/>
    <cellStyle name="Calculation 2 8" xfId="543"/>
    <cellStyle name="Calculation 2 9" xfId="544"/>
    <cellStyle name="Calculation 3" xfId="545"/>
    <cellStyle name="Calculation 3 2" xfId="546"/>
    <cellStyle name="Calculation 3 2 2" xfId="547"/>
    <cellStyle name="Calculation 3 3" xfId="548"/>
    <cellStyle name="Calculation 3 3 2" xfId="549"/>
    <cellStyle name="Calculation 3 4" xfId="550"/>
    <cellStyle name="Calculation 3 5" xfId="551"/>
    <cellStyle name="Calculation 3 6" xfId="552"/>
    <cellStyle name="Check" xfId="553"/>
    <cellStyle name="Check 2" xfId="554"/>
    <cellStyle name="Check Cell 2" xfId="555"/>
    <cellStyle name="Check Cell 2 2" xfId="556"/>
    <cellStyle name="Check Cell 3" xfId="557"/>
    <cellStyle name="ColumnHeadings" xfId="558"/>
    <cellStyle name="ColumnHeadings2" xfId="559"/>
    <cellStyle name="Comma" xfId="1" builtinId="3"/>
    <cellStyle name="Comma [0] 2" xfId="560"/>
    <cellStyle name="Comma [0] 2 2" xfId="561"/>
    <cellStyle name="Comma [0] 2 2 2" xfId="562"/>
    <cellStyle name="Comma [0] 2 3" xfId="563"/>
    <cellStyle name="Comma [0] 2 3 2" xfId="564"/>
    <cellStyle name="Comma [0] 3" xfId="565"/>
    <cellStyle name="Comma [0] 4" xfId="566"/>
    <cellStyle name="Comma [0] 5" xfId="567"/>
    <cellStyle name="Comma [0] 6" xfId="568"/>
    <cellStyle name="Comma [1]" xfId="569"/>
    <cellStyle name="Comma [2]" xfId="570"/>
    <cellStyle name="Comma [2] 2" xfId="571"/>
    <cellStyle name="Comma [2] 2 2" xfId="572"/>
    <cellStyle name="Comma [2] 2 2 2" xfId="573"/>
    <cellStyle name="Comma [2] 2 3" xfId="574"/>
    <cellStyle name="Comma [2] 2 3 2" xfId="575"/>
    <cellStyle name="Comma [2] 2 4" xfId="576"/>
    <cellStyle name="Comma [2] 2 5" xfId="577"/>
    <cellStyle name="Comma [2] 2 6" xfId="578"/>
    <cellStyle name="Comma [2] 3" xfId="579"/>
    <cellStyle name="Comma [2] 3 2" xfId="580"/>
    <cellStyle name="Comma [2] 3 2 2" xfId="581"/>
    <cellStyle name="Comma [2] 3 3" xfId="582"/>
    <cellStyle name="Comma [2] 3 3 2" xfId="583"/>
    <cellStyle name="Comma [2] 3 4" xfId="584"/>
    <cellStyle name="Comma [2] 4" xfId="585"/>
    <cellStyle name="Comma [2] 4 2" xfId="586"/>
    <cellStyle name="Comma [2] 4 3" xfId="587"/>
    <cellStyle name="Comma [2] 4 4" xfId="588"/>
    <cellStyle name="Comma [2] 5" xfId="589"/>
    <cellStyle name="Comma [2] 5 2" xfId="590"/>
    <cellStyle name="Comma [2] 5 3" xfId="591"/>
    <cellStyle name="Comma [2] 5 4" xfId="592"/>
    <cellStyle name="Comma [2] 6" xfId="593"/>
    <cellStyle name="Comma [2] 6 2" xfId="594"/>
    <cellStyle name="Comma 0" xfId="595"/>
    <cellStyle name="Comma 10" xfId="596"/>
    <cellStyle name="Comma 10 2" xfId="597"/>
    <cellStyle name="Comma 10 2 2" xfId="598"/>
    <cellStyle name="Comma 10 3" xfId="599"/>
    <cellStyle name="Comma 11" xfId="600"/>
    <cellStyle name="Comma 11 2" xfId="601"/>
    <cellStyle name="Comma 11 2 2" xfId="602"/>
    <cellStyle name="Comma 11 3" xfId="603"/>
    <cellStyle name="Comma 12" xfId="604"/>
    <cellStyle name="Comma 12 2" xfId="605"/>
    <cellStyle name="Comma 12 2 2" xfId="606"/>
    <cellStyle name="Comma 12 3" xfId="607"/>
    <cellStyle name="Comma 13" xfId="608"/>
    <cellStyle name="Comma 13 2" xfId="609"/>
    <cellStyle name="Comma 13 2 2" xfId="610"/>
    <cellStyle name="Comma 13 3" xfId="611"/>
    <cellStyle name="Comma 14" xfId="612"/>
    <cellStyle name="Comma 14 2" xfId="613"/>
    <cellStyle name="Comma 14 2 2" xfId="614"/>
    <cellStyle name="Comma 14 3" xfId="615"/>
    <cellStyle name="Comma 15" xfId="616"/>
    <cellStyle name="Comma 15 2" xfId="617"/>
    <cellStyle name="Comma 15 2 2" xfId="618"/>
    <cellStyle name="Comma 15 3" xfId="619"/>
    <cellStyle name="Comma 16" xfId="620"/>
    <cellStyle name="Comma 16 2" xfId="621"/>
    <cellStyle name="Comma 16 2 2" xfId="622"/>
    <cellStyle name="Comma 16 3" xfId="623"/>
    <cellStyle name="Comma 17" xfId="624"/>
    <cellStyle name="Comma 17 2" xfId="625"/>
    <cellStyle name="Comma 17 2 2" xfId="626"/>
    <cellStyle name="Comma 17 3" xfId="627"/>
    <cellStyle name="Comma 18" xfId="628"/>
    <cellStyle name="Comma 18 2" xfId="629"/>
    <cellStyle name="Comma 18 2 2" xfId="630"/>
    <cellStyle name="Comma 18 3" xfId="631"/>
    <cellStyle name="Comma 18 3 2" xfId="632"/>
    <cellStyle name="Comma 18 4" xfId="633"/>
    <cellStyle name="Comma 19" xfId="634"/>
    <cellStyle name="Comma 19 2" xfId="635"/>
    <cellStyle name="Comma 19 2 2" xfId="636"/>
    <cellStyle name="Comma 19 2 2 2" xfId="637"/>
    <cellStyle name="Comma 19 2 2 2 2" xfId="638"/>
    <cellStyle name="Comma 19 2 2 3" xfId="639"/>
    <cellStyle name="Comma 19 2 3" xfId="640"/>
    <cellStyle name="Comma 19 2 3 2" xfId="641"/>
    <cellStyle name="Comma 19 2 4" xfId="642"/>
    <cellStyle name="Comma 19 3" xfId="643"/>
    <cellStyle name="Comma 19 3 2" xfId="644"/>
    <cellStyle name="Comma 19 4" xfId="645"/>
    <cellStyle name="Comma 19 4 2" xfId="646"/>
    <cellStyle name="Comma 19 4 3" xfId="647"/>
    <cellStyle name="Comma 19 4 4" xfId="648"/>
    <cellStyle name="Comma 19 5" xfId="649"/>
    <cellStyle name="Comma 19 5 2" xfId="650"/>
    <cellStyle name="Comma 19 6" xfId="651"/>
    <cellStyle name="Comma 19 7" xfId="652"/>
    <cellStyle name="Comma 2" xfId="653"/>
    <cellStyle name="Comma 2 2" xfId="654"/>
    <cellStyle name="Comma 2 2 2" xfId="655"/>
    <cellStyle name="Comma 2 2 3" xfId="656"/>
    <cellStyle name="Comma 2 2 3 2" xfId="657"/>
    <cellStyle name="Comma 2 3" xfId="658"/>
    <cellStyle name="Comma 2 3 2" xfId="659"/>
    <cellStyle name="Comma 2 3 3" xfId="660"/>
    <cellStyle name="Comma 2 4" xfId="661"/>
    <cellStyle name="Comma 2 5" xfId="662"/>
    <cellStyle name="Comma 2 5 2" xfId="663"/>
    <cellStyle name="Comma 2 6" xfId="664"/>
    <cellStyle name="Comma 2 7" xfId="665"/>
    <cellStyle name="Comma 20" xfId="666"/>
    <cellStyle name="Comma 20 2" xfId="667"/>
    <cellStyle name="Comma 20 2 2" xfId="668"/>
    <cellStyle name="Comma 20 2 2 2" xfId="669"/>
    <cellStyle name="Comma 20 2 2 2 2" xfId="670"/>
    <cellStyle name="Comma 20 2 2 3" xfId="671"/>
    <cellStyle name="Comma 20 2 3" xfId="672"/>
    <cellStyle name="Comma 20 2 3 2" xfId="673"/>
    <cellStyle name="Comma 20 2 4" xfId="674"/>
    <cellStyle name="Comma 20 3" xfId="675"/>
    <cellStyle name="Comma 20 3 2" xfId="676"/>
    <cellStyle name="Comma 20 4" xfId="677"/>
    <cellStyle name="Comma 20 4 2" xfId="678"/>
    <cellStyle name="Comma 20 4 3" xfId="679"/>
    <cellStyle name="Comma 20 4 4" xfId="680"/>
    <cellStyle name="Comma 20 5" xfId="681"/>
    <cellStyle name="Comma 20 5 2" xfId="682"/>
    <cellStyle name="Comma 20 6" xfId="683"/>
    <cellStyle name="Comma 20 7" xfId="684"/>
    <cellStyle name="Comma 21" xfId="685"/>
    <cellStyle name="Comma 21 2" xfId="686"/>
    <cellStyle name="Comma 21 2 2" xfId="687"/>
    <cellStyle name="Comma 21 3" xfId="688"/>
    <cellStyle name="Comma 21 3 2" xfId="689"/>
    <cellStyle name="Comma 21 4" xfId="690"/>
    <cellStyle name="Comma 22" xfId="691"/>
    <cellStyle name="Comma 22 2" xfId="692"/>
    <cellStyle name="Comma 22 2 2" xfId="693"/>
    <cellStyle name="Comma 22 3" xfId="694"/>
    <cellStyle name="Comma 22 3 2" xfId="695"/>
    <cellStyle name="Comma 22 4" xfId="696"/>
    <cellStyle name="Comma 23" xfId="697"/>
    <cellStyle name="Comma 23 2" xfId="698"/>
    <cellStyle name="Comma 23 3" xfId="699"/>
    <cellStyle name="Comma 23 3 2" xfId="700"/>
    <cellStyle name="Comma 23 4" xfId="701"/>
    <cellStyle name="Comma 23 4 2" xfId="702"/>
    <cellStyle name="Comma 23 4 3" xfId="703"/>
    <cellStyle name="Comma 23 4 4" xfId="704"/>
    <cellStyle name="Comma 23 5" xfId="705"/>
    <cellStyle name="Comma 23 5 2" xfId="706"/>
    <cellStyle name="Comma 23 6" xfId="707"/>
    <cellStyle name="Comma 24" xfId="708"/>
    <cellStyle name="Comma 24 2" xfId="709"/>
    <cellStyle name="Comma 24 3" xfId="710"/>
    <cellStyle name="Comma 24 3 2" xfId="711"/>
    <cellStyle name="Comma 25" xfId="712"/>
    <cellStyle name="Comma 25 2" xfId="713"/>
    <cellStyle name="Comma 25 3" xfId="714"/>
    <cellStyle name="Comma 25 3 2" xfId="715"/>
    <cellStyle name="Comma 26" xfId="716"/>
    <cellStyle name="Comma 26 2" xfId="717"/>
    <cellStyle name="Comma 26 3" xfId="718"/>
    <cellStyle name="Comma 26 3 2" xfId="719"/>
    <cellStyle name="Comma 27" xfId="720"/>
    <cellStyle name="Comma 27 2" xfId="721"/>
    <cellStyle name="Comma 27 3" xfId="722"/>
    <cellStyle name="Comma 27 3 2" xfId="723"/>
    <cellStyle name="Comma 28" xfId="724"/>
    <cellStyle name="Comma 28 2" xfId="725"/>
    <cellStyle name="Comma 28 3" xfId="726"/>
    <cellStyle name="Comma 28 3 2" xfId="727"/>
    <cellStyle name="Comma 29" xfId="728"/>
    <cellStyle name="Comma 29 2" xfId="729"/>
    <cellStyle name="Comma 29 2 2" xfId="730"/>
    <cellStyle name="Comma 29 3" xfId="731"/>
    <cellStyle name="Comma 3" xfId="732"/>
    <cellStyle name="Comma 3 2" xfId="733"/>
    <cellStyle name="Comma 3 2 2" xfId="734"/>
    <cellStyle name="Comma 3 2 3" xfId="735"/>
    <cellStyle name="Comma 3 2 4" xfId="736"/>
    <cellStyle name="Comma 3 3" xfId="737"/>
    <cellStyle name="Comma 3 3 2" xfId="738"/>
    <cellStyle name="Comma 3 3 3" xfId="739"/>
    <cellStyle name="Comma 3 3 3 2" xfId="740"/>
    <cellStyle name="Comma 3 3 4" xfId="741"/>
    <cellStyle name="Comma 3 4" xfId="742"/>
    <cellStyle name="Comma 3 5" xfId="743"/>
    <cellStyle name="Comma 30" xfId="744"/>
    <cellStyle name="Comma 30 2" xfId="745"/>
    <cellStyle name="Comma 30 2 2" xfId="746"/>
    <cellStyle name="Comma 30 3" xfId="747"/>
    <cellStyle name="Comma 30 3 2" xfId="748"/>
    <cellStyle name="Comma 30 4" xfId="749"/>
    <cellStyle name="Comma 30 4 2" xfId="750"/>
    <cellStyle name="Comma 30 5" xfId="751"/>
    <cellStyle name="Comma 31" xfId="752"/>
    <cellStyle name="Comma 31 2" xfId="753"/>
    <cellStyle name="Comma 31 2 2" xfId="754"/>
    <cellStyle name="Comma 31 3" xfId="755"/>
    <cellStyle name="Comma 31 3 2" xfId="756"/>
    <cellStyle name="Comma 31 4" xfId="757"/>
    <cellStyle name="Comma 32" xfId="758"/>
    <cellStyle name="Comma 32 2" xfId="759"/>
    <cellStyle name="Comma 33" xfId="760"/>
    <cellStyle name="Comma 33 2" xfId="761"/>
    <cellStyle name="Comma 34" xfId="762"/>
    <cellStyle name="Comma 34 2" xfId="763"/>
    <cellStyle name="Comma 35" xfId="764"/>
    <cellStyle name="Comma 35 2" xfId="765"/>
    <cellStyle name="Comma 36" xfId="766"/>
    <cellStyle name="Comma 36 2" xfId="767"/>
    <cellStyle name="Comma 37" xfId="768"/>
    <cellStyle name="Comma 37 2" xfId="769"/>
    <cellStyle name="Comma 38" xfId="770"/>
    <cellStyle name="Comma 38 2" xfId="771"/>
    <cellStyle name="Comma 39" xfId="772"/>
    <cellStyle name="Comma 39 2" xfId="773"/>
    <cellStyle name="Comma 4" xfId="774"/>
    <cellStyle name="Comma 4 2" xfId="775"/>
    <cellStyle name="Comma 4 2 2" xfId="776"/>
    <cellStyle name="Comma 4 2 2 2" xfId="777"/>
    <cellStyle name="Comma 4 2 3" xfId="778"/>
    <cellStyle name="Comma 4 3" xfId="779"/>
    <cellStyle name="Comma 4 4" xfId="780"/>
    <cellStyle name="Comma 4 5" xfId="781"/>
    <cellStyle name="Comma 4 6" xfId="782"/>
    <cellStyle name="Comma 4 7" xfId="783"/>
    <cellStyle name="Comma 4 8" xfId="784"/>
    <cellStyle name="Comma 4 9" xfId="785"/>
    <cellStyle name="Comma 40" xfId="786"/>
    <cellStyle name="Comma 40 2" xfId="787"/>
    <cellStyle name="Comma 41" xfId="788"/>
    <cellStyle name="Comma 41 2" xfId="789"/>
    <cellStyle name="Comma 42" xfId="790"/>
    <cellStyle name="Comma 42 2" xfId="791"/>
    <cellStyle name="Comma 43" xfId="792"/>
    <cellStyle name="Comma 43 2" xfId="793"/>
    <cellStyle name="Comma 44" xfId="794"/>
    <cellStyle name="Comma 44 2" xfId="795"/>
    <cellStyle name="Comma 45" xfId="796"/>
    <cellStyle name="Comma 45 2" xfId="797"/>
    <cellStyle name="Comma 46" xfId="798"/>
    <cellStyle name="Comma 46 2" xfId="799"/>
    <cellStyle name="Comma 47" xfId="800"/>
    <cellStyle name="Comma 47 2" xfId="801"/>
    <cellStyle name="Comma 48" xfId="802"/>
    <cellStyle name="Comma 48 2" xfId="803"/>
    <cellStyle name="Comma 49" xfId="804"/>
    <cellStyle name="Comma 49 2" xfId="805"/>
    <cellStyle name="Comma 5" xfId="806"/>
    <cellStyle name="Comma 5 2" xfId="807"/>
    <cellStyle name="Comma 5 2 2" xfId="808"/>
    <cellStyle name="Comma 5 2 2 2" xfId="809"/>
    <cellStyle name="Comma 5 2 3" xfId="810"/>
    <cellStyle name="Comma 5 3" xfId="811"/>
    <cellStyle name="Comma 50" xfId="812"/>
    <cellStyle name="Comma 50 2" xfId="813"/>
    <cellStyle name="Comma 51" xfId="814"/>
    <cellStyle name="Comma 51 2" xfId="815"/>
    <cellStyle name="Comma 52" xfId="816"/>
    <cellStyle name="Comma 52 2" xfId="817"/>
    <cellStyle name="Comma 53" xfId="818"/>
    <cellStyle name="Comma 53 2" xfId="819"/>
    <cellStyle name="Comma 54" xfId="820"/>
    <cellStyle name="Comma 54 2" xfId="821"/>
    <cellStyle name="Comma 55" xfId="822"/>
    <cellStyle name="Comma 55 2" xfId="823"/>
    <cellStyle name="Comma 56" xfId="824"/>
    <cellStyle name="Comma 57" xfId="825"/>
    <cellStyle name="Comma 58" xfId="826"/>
    <cellStyle name="Comma 59" xfId="827"/>
    <cellStyle name="Comma 6" xfId="828"/>
    <cellStyle name="Comma 6 2" xfId="829"/>
    <cellStyle name="Comma 6 2 2" xfId="830"/>
    <cellStyle name="Comma 6 2 2 2" xfId="831"/>
    <cellStyle name="Comma 6 2 3" xfId="832"/>
    <cellStyle name="Comma 6 3" xfId="833"/>
    <cellStyle name="Comma 60" xfId="834"/>
    <cellStyle name="Comma 61" xfId="835"/>
    <cellStyle name="Comma 62" xfId="836"/>
    <cellStyle name="Comma 63" xfId="837"/>
    <cellStyle name="Comma 64" xfId="838"/>
    <cellStyle name="Comma 65" xfId="839"/>
    <cellStyle name="Comma 66" xfId="840"/>
    <cellStyle name="Comma 67" xfId="841"/>
    <cellStyle name="Comma 68" xfId="842"/>
    <cellStyle name="Comma 69" xfId="843"/>
    <cellStyle name="Comma 7" xfId="844"/>
    <cellStyle name="Comma 7 2" xfId="845"/>
    <cellStyle name="Comma 7 2 2" xfId="846"/>
    <cellStyle name="Comma 7 2 2 2" xfId="847"/>
    <cellStyle name="Comma 7 2 3" xfId="848"/>
    <cellStyle name="Comma 7 3" xfId="849"/>
    <cellStyle name="Comma 70" xfId="850"/>
    <cellStyle name="Comma 71" xfId="851"/>
    <cellStyle name="Comma 8" xfId="852"/>
    <cellStyle name="Comma 8 2" xfId="853"/>
    <cellStyle name="Comma 8 2 2" xfId="854"/>
    <cellStyle name="Comma 8 2 2 2" xfId="855"/>
    <cellStyle name="Comma 8 2 3" xfId="856"/>
    <cellStyle name="Comma 8 3" xfId="857"/>
    <cellStyle name="Comma 9" xfId="858"/>
    <cellStyle name="Comma 9 2" xfId="859"/>
    <cellStyle name="Comma 9 2 2" xfId="860"/>
    <cellStyle name="Comma 9 2 2 2" xfId="861"/>
    <cellStyle name="Comma 9 2 3" xfId="862"/>
    <cellStyle name="Comma 9 3" xfId="863"/>
    <cellStyle name="Comma 9 4" xfId="864"/>
    <cellStyle name="Comma 9 5" xfId="865"/>
    <cellStyle name="Comma(0)" xfId="866"/>
    <cellStyle name="Comma, No spaces" xfId="867"/>
    <cellStyle name="Comma0" xfId="868"/>
    <cellStyle name="Comma0 - Style1" xfId="869"/>
    <cellStyle name="Comma0 - Style2" xfId="870"/>
    <cellStyle name="Comma0 10" xfId="871"/>
    <cellStyle name="Comma0 11" xfId="872"/>
    <cellStyle name="Comma0 12" xfId="873"/>
    <cellStyle name="Comma0 12 2" xfId="874"/>
    <cellStyle name="Comma0 13" xfId="875"/>
    <cellStyle name="Comma0 13 2" xfId="876"/>
    <cellStyle name="Comma0 14" xfId="877"/>
    <cellStyle name="Comma0 14 2" xfId="878"/>
    <cellStyle name="Comma0 15" xfId="879"/>
    <cellStyle name="Comma0 15 2" xfId="880"/>
    <cellStyle name="Comma0 16" xfId="881"/>
    <cellStyle name="Comma0 16 2" xfId="882"/>
    <cellStyle name="Comma0 17" xfId="883"/>
    <cellStyle name="Comma0 17 2" xfId="884"/>
    <cellStyle name="Comma0 18" xfId="885"/>
    <cellStyle name="Comma0 19" xfId="886"/>
    <cellStyle name="Comma0 19 2" xfId="887"/>
    <cellStyle name="Comma0 2" xfId="888"/>
    <cellStyle name="Comma0 20" xfId="889"/>
    <cellStyle name="Comma0 21" xfId="890"/>
    <cellStyle name="Comma0 22" xfId="891"/>
    <cellStyle name="Comma0 23" xfId="892"/>
    <cellStyle name="Comma0 24" xfId="893"/>
    <cellStyle name="Comma0 25" xfId="894"/>
    <cellStyle name="Comma0 26" xfId="895"/>
    <cellStyle name="Comma0 27" xfId="896"/>
    <cellStyle name="Comma0 28" xfId="897"/>
    <cellStyle name="Comma0 29" xfId="898"/>
    <cellStyle name="Comma0 3" xfId="899"/>
    <cellStyle name="Comma0 30" xfId="900"/>
    <cellStyle name="Comma0 31" xfId="901"/>
    <cellStyle name="Comma0 32" xfId="902"/>
    <cellStyle name="Comma0 33" xfId="903"/>
    <cellStyle name="Comma0 34" xfId="904"/>
    <cellStyle name="Comma0 35" xfId="905"/>
    <cellStyle name="Comma0 36" xfId="906"/>
    <cellStyle name="Comma0 37" xfId="907"/>
    <cellStyle name="Comma0 38" xfId="908"/>
    <cellStyle name="Comma0 39" xfId="909"/>
    <cellStyle name="Comma0 4" xfId="910"/>
    <cellStyle name="Comma0 40" xfId="911"/>
    <cellStyle name="Comma0 41" xfId="912"/>
    <cellStyle name="Comma0 42" xfId="913"/>
    <cellStyle name="Comma0 43" xfId="914"/>
    <cellStyle name="Comma0 44" xfId="915"/>
    <cellStyle name="Comma0 45" xfId="916"/>
    <cellStyle name="Comma0 46" xfId="917"/>
    <cellStyle name="Comma0 47" xfId="918"/>
    <cellStyle name="Comma0 48" xfId="919"/>
    <cellStyle name="Comma0 49" xfId="920"/>
    <cellStyle name="Comma0 5" xfId="921"/>
    <cellStyle name="Comma0 50" xfId="922"/>
    <cellStyle name="Comma0 6" xfId="923"/>
    <cellStyle name="Comma0 7" xfId="924"/>
    <cellStyle name="Comma0 8" xfId="925"/>
    <cellStyle name="Comma0 9" xfId="926"/>
    <cellStyle name="Comma0_Assumptions" xfId="927"/>
    <cellStyle name="Comma1" xfId="928"/>
    <cellStyle name="Comma1 2" xfId="929"/>
    <cellStyle name="Comma1 3" xfId="930"/>
    <cellStyle name="Comma1 3 2" xfId="931"/>
    <cellStyle name="Comma1 4" xfId="932"/>
    <cellStyle name="Comma1 4 2" xfId="933"/>
    <cellStyle name="Comma2" xfId="934"/>
    <cellStyle name="Comma2 2" xfId="935"/>
    <cellStyle name="Comma2 3" xfId="936"/>
    <cellStyle name="Comma2 3 2" xfId="937"/>
    <cellStyle name="Comma2 4" xfId="938"/>
    <cellStyle name="Comma2 4 2" xfId="939"/>
    <cellStyle name="Commazero" xfId="940"/>
    <cellStyle name="Commazero 2" xfId="941"/>
    <cellStyle name="Commazero 2 2" xfId="942"/>
    <cellStyle name="Comment" xfId="943"/>
    <cellStyle name="Comment 2" xfId="944"/>
    <cellStyle name="Comment 3" xfId="945"/>
    <cellStyle name="Comment 3 2" xfId="946"/>
    <cellStyle name="Comment 4" xfId="947"/>
    <cellStyle name="Comment 4 2" xfId="948"/>
    <cellStyle name="Courier 12" xfId="949"/>
    <cellStyle name="Courier 12 2" xfId="950"/>
    <cellStyle name="Courier 12 3" xfId="951"/>
    <cellStyle name="Courier 12 3 2" xfId="952"/>
    <cellStyle name="Courier 12 4" xfId="953"/>
    <cellStyle name="Courier 12 4 2" xfId="954"/>
    <cellStyle name="Currency" xfId="2" builtinId="4"/>
    <cellStyle name="Currency [0] 2" xfId="955"/>
    <cellStyle name="Currency [0] 3" xfId="956"/>
    <cellStyle name="Currency [0] 3 2" xfId="957"/>
    <cellStyle name="Currency [0] 3 2 2" xfId="958"/>
    <cellStyle name="Currency [0] 3 3" xfId="959"/>
    <cellStyle name="Currency [0] 3 4" xfId="960"/>
    <cellStyle name="Currency [0] 3 5" xfId="961"/>
    <cellStyle name="Currency [0] 4" xfId="962"/>
    <cellStyle name="Currency [2]" xfId="963"/>
    <cellStyle name="Currency [4]" xfId="964"/>
    <cellStyle name="Currency 0" xfId="965"/>
    <cellStyle name="Currency 10" xfId="966"/>
    <cellStyle name="Currency 10 2" xfId="967"/>
    <cellStyle name="Currency 10 2 2" xfId="968"/>
    <cellStyle name="Currency 10 2 3" xfId="969"/>
    <cellStyle name="Currency 10 2 4" xfId="970"/>
    <cellStyle name="Currency 10 3" xfId="971"/>
    <cellStyle name="Currency 10 3 2" xfId="972"/>
    <cellStyle name="Currency 10 4" xfId="973"/>
    <cellStyle name="Currency 10 5" xfId="974"/>
    <cellStyle name="Currency 11" xfId="975"/>
    <cellStyle name="Currency 11 2" xfId="976"/>
    <cellStyle name="Currency 12" xfId="977"/>
    <cellStyle name="Currency 12 2" xfId="978"/>
    <cellStyle name="Currency 13" xfId="979"/>
    <cellStyle name="Currency 13 2" xfId="980"/>
    <cellStyle name="Currency 14" xfId="981"/>
    <cellStyle name="Currency 14 2" xfId="982"/>
    <cellStyle name="Currency 15" xfId="983"/>
    <cellStyle name="Currency 15 2" xfId="984"/>
    <cellStyle name="Currency 16" xfId="985"/>
    <cellStyle name="Currency 16 2" xfId="986"/>
    <cellStyle name="Currency 17" xfId="987"/>
    <cellStyle name="Currency 17 2" xfId="988"/>
    <cellStyle name="Currency 18" xfId="989"/>
    <cellStyle name="Currency 18 2" xfId="990"/>
    <cellStyle name="Currency 19" xfId="991"/>
    <cellStyle name="Currency 19 2" xfId="992"/>
    <cellStyle name="Currency 2" xfId="993"/>
    <cellStyle name="Currency 2 2" xfId="994"/>
    <cellStyle name="Currency 2 2 2" xfId="995"/>
    <cellStyle name="Currency 2 2 2 2" xfId="996"/>
    <cellStyle name="Currency 2 2 3" xfId="997"/>
    <cellStyle name="Currency 2 2 4" xfId="998"/>
    <cellStyle name="Currency 2 2 4 2" xfId="999"/>
    <cellStyle name="Currency 2 3" xfId="1000"/>
    <cellStyle name="Currency 2 3 2" xfId="1001"/>
    <cellStyle name="Currency 2 4" xfId="1002"/>
    <cellStyle name="Currency 2 4 2" xfId="1003"/>
    <cellStyle name="Currency 2 5" xfId="1004"/>
    <cellStyle name="Currency 2 6" xfId="1005"/>
    <cellStyle name="Currency 2 7" xfId="1006"/>
    <cellStyle name="Currency 20" xfId="1007"/>
    <cellStyle name="Currency 20 2" xfId="1008"/>
    <cellStyle name="Currency 21" xfId="1009"/>
    <cellStyle name="Currency 21 2" xfId="1010"/>
    <cellStyle name="Currency 22" xfId="1011"/>
    <cellStyle name="Currency 22 2" xfId="1012"/>
    <cellStyle name="Currency 23" xfId="1013"/>
    <cellStyle name="Currency 24" xfId="1014"/>
    <cellStyle name="Currency 25" xfId="1015"/>
    <cellStyle name="Currency 26" xfId="1016"/>
    <cellStyle name="Currency 27" xfId="1017"/>
    <cellStyle name="Currency 28" xfId="1018"/>
    <cellStyle name="Currency 29" xfId="1019"/>
    <cellStyle name="Currency 3" xfId="1020"/>
    <cellStyle name="Currency 3 2" xfId="1021"/>
    <cellStyle name="Currency 3 3" xfId="1022"/>
    <cellStyle name="Currency 3 4" xfId="1023"/>
    <cellStyle name="Currency 30" xfId="1024"/>
    <cellStyle name="Currency 31" xfId="1025"/>
    <cellStyle name="Currency 32" xfId="1026"/>
    <cellStyle name="Currency 33" xfId="1027"/>
    <cellStyle name="Currency 34" xfId="1028"/>
    <cellStyle name="Currency 35" xfId="1029"/>
    <cellStyle name="Currency 36" xfId="1030"/>
    <cellStyle name="Currency 37" xfId="1031"/>
    <cellStyle name="Currency 38" xfId="1032"/>
    <cellStyle name="Currency 4" xfId="1033"/>
    <cellStyle name="Currency 4 2" xfId="1034"/>
    <cellStyle name="Currency 4 2 2" xfId="1035"/>
    <cellStyle name="Currency 4 3" xfId="1036"/>
    <cellStyle name="Currency 4 4" xfId="1037"/>
    <cellStyle name="Currency 4 5" xfId="1038"/>
    <cellStyle name="Currency 5" xfId="1039"/>
    <cellStyle name="Currency 5 2" xfId="1040"/>
    <cellStyle name="Currency 5 3" xfId="1041"/>
    <cellStyle name="Currency 6" xfId="1042"/>
    <cellStyle name="Currency 6 2" xfId="1043"/>
    <cellStyle name="Currency 7" xfId="1044"/>
    <cellStyle name="Currency 7 2" xfId="1045"/>
    <cellStyle name="Currency 8" xfId="1046"/>
    <cellStyle name="Currency 8 2" xfId="1047"/>
    <cellStyle name="Currency 9" xfId="1048"/>
    <cellStyle name="Currency 9 2" xfId="1049"/>
    <cellStyle name="Currency0" xfId="1050"/>
    <cellStyle name="Currency0 2" xfId="1051"/>
    <cellStyle name="Currency0 3" xfId="1052"/>
    <cellStyle name="Currency0 3 2" xfId="1053"/>
    <cellStyle name="Currency0 4" xfId="1054"/>
    <cellStyle name="Currency0 4 2" xfId="1055"/>
    <cellStyle name="Currency0 5" xfId="1056"/>
    <cellStyle name="Currency0 6" xfId="1057"/>
    <cellStyle name="Date" xfId="1058"/>
    <cellStyle name="Date [d-mmm-yy]" xfId="1059"/>
    <cellStyle name="Date 10" xfId="1060"/>
    <cellStyle name="Date 11" xfId="1061"/>
    <cellStyle name="Date 12" xfId="1062"/>
    <cellStyle name="Date 13" xfId="1063"/>
    <cellStyle name="Date 14" xfId="1064"/>
    <cellStyle name="Date 15" xfId="1065"/>
    <cellStyle name="Date 16" xfId="1066"/>
    <cellStyle name="Date 17" xfId="1067"/>
    <cellStyle name="Date 18" xfId="1068"/>
    <cellStyle name="Date 19" xfId="1069"/>
    <cellStyle name="Date 2" xfId="1070"/>
    <cellStyle name="Date 20" xfId="1071"/>
    <cellStyle name="Date 21" xfId="1072"/>
    <cellStyle name="Date 22" xfId="1073"/>
    <cellStyle name="Date 23" xfId="1074"/>
    <cellStyle name="Date 24" xfId="1075"/>
    <cellStyle name="Date 25" xfId="1076"/>
    <cellStyle name="Date 26" xfId="1077"/>
    <cellStyle name="Date 27" xfId="1078"/>
    <cellStyle name="Date 28" xfId="1079"/>
    <cellStyle name="Date 29" xfId="1080"/>
    <cellStyle name="Date 3" xfId="1081"/>
    <cellStyle name="Date 3 2" xfId="1082"/>
    <cellStyle name="Date 30" xfId="1083"/>
    <cellStyle name="Date 31" xfId="1084"/>
    <cellStyle name="Date 32" xfId="1085"/>
    <cellStyle name="Date 33" xfId="1086"/>
    <cellStyle name="Date 34" xfId="1087"/>
    <cellStyle name="Date 4" xfId="1088"/>
    <cellStyle name="Date 5" xfId="1089"/>
    <cellStyle name="Date 6" xfId="1090"/>
    <cellStyle name="Date 7" xfId="1091"/>
    <cellStyle name="Date 8" xfId="1092"/>
    <cellStyle name="Date 9" xfId="1093"/>
    <cellStyle name="Date Aligned" xfId="1094"/>
    <cellStyle name="Date_Assumptions" xfId="1095"/>
    <cellStyle name="DateLong" xfId="1096"/>
    <cellStyle name="DateTime" xfId="1097"/>
    <cellStyle name="DateTime 2" xfId="1098"/>
    <cellStyle name="DateTime 2 2" xfId="1099"/>
    <cellStyle name="DateTime 2 2 2" xfId="1100"/>
    <cellStyle name="DateTime 2 3" xfId="1101"/>
    <cellStyle name="DateTime 3" xfId="1102"/>
    <cellStyle name="DateTime 3 2" xfId="1103"/>
    <cellStyle name="DateTime 3 2 2" xfId="1104"/>
    <cellStyle name="DateTime 3 3" xfId="1105"/>
    <cellStyle name="DateTime 3 4" xfId="1106"/>
    <cellStyle name="DateTime 4" xfId="1107"/>
    <cellStyle name="DateTime 4 2" xfId="1108"/>
    <cellStyle name="DateTime 4 3" xfId="1109"/>
    <cellStyle name="DateTime 5" xfId="1110"/>
    <cellStyle name="DateTime 5 2" xfId="1111"/>
    <cellStyle name="Deviant" xfId="1112"/>
    <cellStyle name="d-mmm" xfId="1113"/>
    <cellStyle name="d-mmm 2" xfId="1114"/>
    <cellStyle name="d-mmm 2 2" xfId="1115"/>
    <cellStyle name="d-mmm 3" xfId="1116"/>
    <cellStyle name="d-mmm 4" xfId="1117"/>
    <cellStyle name="d-mmm 5" xfId="1118"/>
    <cellStyle name="d-mmm-yy" xfId="1119"/>
    <cellStyle name="d-mmm-yy 2" xfId="1120"/>
    <cellStyle name="d-mmm-yy 2 2" xfId="1121"/>
    <cellStyle name="d-mmm-yy 3" xfId="1122"/>
    <cellStyle name="d-mmm-yy 4" xfId="1123"/>
    <cellStyle name="d-mmm-yy 5" xfId="1124"/>
    <cellStyle name="Dotted Line" xfId="1125"/>
    <cellStyle name="Emphasis 1" xfId="1126"/>
    <cellStyle name="Emphasis 2" xfId="1127"/>
    <cellStyle name="Emphasis 3" xfId="1128"/>
    <cellStyle name="EPS" xfId="1129"/>
    <cellStyle name="EPS 2" xfId="1130"/>
    <cellStyle name="EPS 2 2" xfId="1131"/>
    <cellStyle name="EPS 3" xfId="1132"/>
    <cellStyle name="Euro" xfId="1133"/>
    <cellStyle name="Euro 2" xfId="1134"/>
    <cellStyle name="Euro 2 2" xfId="1135"/>
    <cellStyle name="Euro 3" xfId="1136"/>
    <cellStyle name="Euro 3 2" xfId="1137"/>
    <cellStyle name="Euro 4" xfId="1138"/>
    <cellStyle name="Euro 4 2" xfId="1139"/>
    <cellStyle name="Euro 4 3" xfId="1140"/>
    <cellStyle name="Explanatory Text 2" xfId="1141"/>
    <cellStyle name="Explanatory Text 3" xfId="1142"/>
    <cellStyle name="Factor" xfId="1143"/>
    <cellStyle name="Factor 2" xfId="1144"/>
    <cellStyle name="FieldName" xfId="1145"/>
    <cellStyle name="FieldName 2" xfId="1146"/>
    <cellStyle name="FieldName 2 2" xfId="1147"/>
    <cellStyle name="FieldName 2 2 2" xfId="1148"/>
    <cellStyle name="FieldName 2 3" xfId="1149"/>
    <cellStyle name="FieldName 2 3 2" xfId="1150"/>
    <cellStyle name="FieldName 2 4" xfId="1151"/>
    <cellStyle name="FieldName 2 5" xfId="1152"/>
    <cellStyle name="FieldName 2 6" xfId="1153"/>
    <cellStyle name="FieldName 3" xfId="1154"/>
    <cellStyle name="FieldName 3 2" xfId="1155"/>
    <cellStyle name="FieldName 3 2 2" xfId="1156"/>
    <cellStyle name="FieldName 3 3" xfId="1157"/>
    <cellStyle name="FieldName 3 3 2" xfId="1158"/>
    <cellStyle name="FieldName 3 4" xfId="1159"/>
    <cellStyle name="FieldName 4" xfId="1160"/>
    <cellStyle name="FieldName 4 2" xfId="1161"/>
    <cellStyle name="FieldName 4 3" xfId="1162"/>
    <cellStyle name="FieldName 4 4" xfId="1163"/>
    <cellStyle name="FieldName 5" xfId="1164"/>
    <cellStyle name="Fixed" xfId="1165"/>
    <cellStyle name="Fixed 2" xfId="1166"/>
    <cellStyle name="Fixed 2 2" xfId="1167"/>
    <cellStyle name="Fixed 3" xfId="1168"/>
    <cellStyle name="Fixed 3 2" xfId="1169"/>
    <cellStyle name="Fixed 4" xfId="1170"/>
    <cellStyle name="Fixed 4 2" xfId="1171"/>
    <cellStyle name="Fixed 4 3" xfId="1172"/>
    <cellStyle name="Fixed 5" xfId="1173"/>
    <cellStyle name="Fixed 5 2" xfId="1174"/>
    <cellStyle name="Fixed 6" xfId="1175"/>
    <cellStyle name="Fixed1 - Style1" xfId="1176"/>
    <cellStyle name="Footnote" xfId="1177"/>
    <cellStyle name="From" xfId="1178"/>
    <cellStyle name="General" xfId="1179"/>
    <cellStyle name="General 2" xfId="1180"/>
    <cellStyle name="General 3" xfId="1181"/>
    <cellStyle name="Geneva 9" xfId="1182"/>
    <cellStyle name="Good 2" xfId="1183"/>
    <cellStyle name="Good 3" xfId="1184"/>
    <cellStyle name="Grey" xfId="1185"/>
    <cellStyle name="Grey 2" xfId="1186"/>
    <cellStyle name="Grey 2 2" xfId="1187"/>
    <cellStyle name="Grey 3" xfId="1188"/>
    <cellStyle name="Hard Percent" xfId="1189"/>
    <cellStyle name="HEADER" xfId="1190"/>
    <cellStyle name="Heading" xfId="1191"/>
    <cellStyle name="Heading 1 2" xfId="1192"/>
    <cellStyle name="Heading 1 2 2" xfId="1193"/>
    <cellStyle name="Heading 1 2 3" xfId="1194"/>
    <cellStyle name="Heading 1 2 3 2" xfId="1195"/>
    <cellStyle name="Heading 1 3" xfId="1196"/>
    <cellStyle name="Heading 1 4" xfId="1197"/>
    <cellStyle name="Heading 1 5" xfId="1198"/>
    <cellStyle name="Heading 2 2" xfId="1199"/>
    <cellStyle name="Heading 2 2 2" xfId="1200"/>
    <cellStyle name="Heading 2 2 3" xfId="1201"/>
    <cellStyle name="Heading 2 2 3 2" xfId="1202"/>
    <cellStyle name="Heading 2 3" xfId="1203"/>
    <cellStyle name="Heading 2 4" xfId="1204"/>
    <cellStyle name="Heading 2 5" xfId="1205"/>
    <cellStyle name="Heading 3 2" xfId="1206"/>
    <cellStyle name="Heading 3 2 2" xfId="1207"/>
    <cellStyle name="Heading 3 3" xfId="1208"/>
    <cellStyle name="Heading 4 2" xfId="1209"/>
    <cellStyle name="Heading 4 2 2" xfId="1210"/>
    <cellStyle name="Heading 4 3" xfId="1211"/>
    <cellStyle name="Heading1" xfId="1212"/>
    <cellStyle name="Heading1 2" xfId="1213"/>
    <cellStyle name="Heading1 2 2" xfId="1214"/>
    <cellStyle name="Heading1 3" xfId="1215"/>
    <cellStyle name="Heading1 3 2" xfId="1216"/>
    <cellStyle name="Heading1 4" xfId="1217"/>
    <cellStyle name="Heading1 4 2" xfId="1218"/>
    <cellStyle name="Heading1 4 3" xfId="1219"/>
    <cellStyle name="Heading2" xfId="1220"/>
    <cellStyle name="Heading2 2" xfId="1221"/>
    <cellStyle name="Heading2 2 2" xfId="1222"/>
    <cellStyle name="Heading2 3" xfId="1223"/>
    <cellStyle name="Heading2 3 2" xfId="1224"/>
    <cellStyle name="Heading2 4" xfId="1225"/>
    <cellStyle name="Heading2 4 2" xfId="1226"/>
    <cellStyle name="Heading2 4 3" xfId="1227"/>
    <cellStyle name="Helvetica 9" xfId="1228"/>
    <cellStyle name="Helvetica 9 C" xfId="1229"/>
    <cellStyle name="HIGHLIGHT" xfId="1230"/>
    <cellStyle name="Hyperlink 2" xfId="1231"/>
    <cellStyle name="Hyperlink 2 2" xfId="1232"/>
    <cellStyle name="Hyperlink 2 2 2" xfId="1233"/>
    <cellStyle name="Hyperlink 3" xfId="1234"/>
    <cellStyle name="Hyperlink 3 2" xfId="1235"/>
    <cellStyle name="Hyperlink 3 2 2" xfId="1236"/>
    <cellStyle name="Input [yellow]" xfId="1237"/>
    <cellStyle name="Input [yellow] 2" xfId="1238"/>
    <cellStyle name="Input [yellow] 2 2" xfId="1239"/>
    <cellStyle name="Input [yellow] 2 2 2" xfId="1240"/>
    <cellStyle name="Input [yellow] 2 2 2 2" xfId="1241"/>
    <cellStyle name="Input [yellow] 2 2 3" xfId="1242"/>
    <cellStyle name="Input [yellow] 2 2 3 2" xfId="1243"/>
    <cellStyle name="Input [yellow] 2 2 4" xfId="1244"/>
    <cellStyle name="Input [yellow] 2 2 5" xfId="1245"/>
    <cellStyle name="Input [yellow] 2 2 6" xfId="1246"/>
    <cellStyle name="Input [yellow] 2 3" xfId="1247"/>
    <cellStyle name="Input [yellow] 2 3 2" xfId="1248"/>
    <cellStyle name="Input [yellow] 2 3 2 2" xfId="1249"/>
    <cellStyle name="Input [yellow] 2 3 3" xfId="1250"/>
    <cellStyle name="Input [yellow] 2 3 3 2" xfId="1251"/>
    <cellStyle name="Input [yellow] 2 3 4" xfId="1252"/>
    <cellStyle name="Input [yellow] 2 4" xfId="1253"/>
    <cellStyle name="Input [yellow] 2 4 2" xfId="1254"/>
    <cellStyle name="Input [yellow] 2 4 2 2" xfId="1255"/>
    <cellStyle name="Input [yellow] 2 4 3" xfId="1256"/>
    <cellStyle name="Input [yellow] 2 4 3 2" xfId="1257"/>
    <cellStyle name="Input [yellow] 2 4 4" xfId="1258"/>
    <cellStyle name="Input [yellow] 2 5" xfId="1259"/>
    <cellStyle name="Input [yellow] 2 5 2" xfId="1260"/>
    <cellStyle name="Input [yellow] 2 5 3" xfId="1261"/>
    <cellStyle name="Input [yellow] 2 5 4" xfId="1262"/>
    <cellStyle name="Input [yellow] 2 6" xfId="1263"/>
    <cellStyle name="Input [yellow] 3" xfId="1264"/>
    <cellStyle name="Input [yellow] 3 2" xfId="1265"/>
    <cellStyle name="Input [yellow] 3 2 2" xfId="1266"/>
    <cellStyle name="Input [yellow] 3 3" xfId="1267"/>
    <cellStyle name="Input [yellow] 3 3 2" xfId="1268"/>
    <cellStyle name="Input [yellow] 3 4" xfId="1269"/>
    <cellStyle name="Input [yellow] 3 5" xfId="1270"/>
    <cellStyle name="Input [yellow] 3 6" xfId="1271"/>
    <cellStyle name="Input [yellow] 4" xfId="1272"/>
    <cellStyle name="Input [yellow] 4 2" xfId="1273"/>
    <cellStyle name="Input [yellow] 4 2 2" xfId="1274"/>
    <cellStyle name="Input [yellow] 4 3" xfId="1275"/>
    <cellStyle name="Input [yellow] 4 3 2" xfId="1276"/>
    <cellStyle name="Input [yellow] 4 4" xfId="1277"/>
    <cellStyle name="Input [yellow] 5" xfId="1278"/>
    <cellStyle name="Input [yellow] 5 2" xfId="1279"/>
    <cellStyle name="Input [yellow] 5 2 2" xfId="1280"/>
    <cellStyle name="Input [yellow] 5 3" xfId="1281"/>
    <cellStyle name="Input [yellow] 5 3 2" xfId="1282"/>
    <cellStyle name="Input [yellow] 5 4" xfId="1283"/>
    <cellStyle name="Input [yellow] 6" xfId="1284"/>
    <cellStyle name="Input [yellow] 6 2" xfId="1285"/>
    <cellStyle name="Input [yellow] 6 3" xfId="1286"/>
    <cellStyle name="Input [yellow] 6 4" xfId="1287"/>
    <cellStyle name="Input [yellow] 7" xfId="1288"/>
    <cellStyle name="Input 10" xfId="1289"/>
    <cellStyle name="Input 10 2" xfId="1290"/>
    <cellStyle name="Input 10 2 2" xfId="1291"/>
    <cellStyle name="Input 10 3" xfId="1292"/>
    <cellStyle name="Input 10 3 2" xfId="1293"/>
    <cellStyle name="Input 10 4" xfId="1294"/>
    <cellStyle name="Input 10 5" xfId="1295"/>
    <cellStyle name="Input 10 6" xfId="1296"/>
    <cellStyle name="Input 11" xfId="1297"/>
    <cellStyle name="Input 11 2" xfId="1298"/>
    <cellStyle name="Input 11 2 2" xfId="1299"/>
    <cellStyle name="Input 11 3" xfId="1300"/>
    <cellStyle name="Input 11 3 2" xfId="1301"/>
    <cellStyle name="Input 11 4" xfId="1302"/>
    <cellStyle name="Input 11 5" xfId="1303"/>
    <cellStyle name="Input 11 6" xfId="1304"/>
    <cellStyle name="Input 12" xfId="1305"/>
    <cellStyle name="Input 12 2" xfId="1306"/>
    <cellStyle name="Input 12 2 2" xfId="1307"/>
    <cellStyle name="Input 12 3" xfId="1308"/>
    <cellStyle name="Input 12 3 2" xfId="1309"/>
    <cellStyle name="Input 12 4" xfId="1310"/>
    <cellStyle name="Input 12 5" xfId="1311"/>
    <cellStyle name="Input 12 6" xfId="1312"/>
    <cellStyle name="Input 13" xfId="1313"/>
    <cellStyle name="Input 13 2" xfId="1314"/>
    <cellStyle name="Input 13 2 2" xfId="1315"/>
    <cellStyle name="Input 13 3" xfId="1316"/>
    <cellStyle name="Input 13 3 2" xfId="1317"/>
    <cellStyle name="Input 13 4" xfId="1318"/>
    <cellStyle name="Input 13 5" xfId="1319"/>
    <cellStyle name="Input 13 6" xfId="1320"/>
    <cellStyle name="Input 14" xfId="1321"/>
    <cellStyle name="Input 14 2" xfId="1322"/>
    <cellStyle name="Input 14 2 2" xfId="1323"/>
    <cellStyle name="Input 14 3" xfId="1324"/>
    <cellStyle name="Input 14 3 2" xfId="1325"/>
    <cellStyle name="Input 14 4" xfId="1326"/>
    <cellStyle name="Input 14 5" xfId="1327"/>
    <cellStyle name="Input 14 6" xfId="1328"/>
    <cellStyle name="Input 15" xfId="1329"/>
    <cellStyle name="Input 15 2" xfId="1330"/>
    <cellStyle name="Input 15 2 2" xfId="1331"/>
    <cellStyle name="Input 15 3" xfId="1332"/>
    <cellStyle name="Input 15 3 2" xfId="1333"/>
    <cellStyle name="Input 15 4" xfId="1334"/>
    <cellStyle name="Input 15 5" xfId="1335"/>
    <cellStyle name="Input 15 6" xfId="1336"/>
    <cellStyle name="Input 16" xfId="1337"/>
    <cellStyle name="Input 16 2" xfId="1338"/>
    <cellStyle name="Input 16 2 2" xfId="1339"/>
    <cellStyle name="Input 16 3" xfId="1340"/>
    <cellStyle name="Input 16 3 2" xfId="1341"/>
    <cellStyle name="Input 16 4" xfId="1342"/>
    <cellStyle name="Input 16 5" xfId="1343"/>
    <cellStyle name="Input 16 6" xfId="1344"/>
    <cellStyle name="Input 17" xfId="1345"/>
    <cellStyle name="Input 17 2" xfId="1346"/>
    <cellStyle name="Input 17 2 2" xfId="1347"/>
    <cellStyle name="Input 17 3" xfId="1348"/>
    <cellStyle name="Input 17 3 2" xfId="1349"/>
    <cellStyle name="Input 17 4" xfId="1350"/>
    <cellStyle name="Input 17 5" xfId="1351"/>
    <cellStyle name="Input 17 6" xfId="1352"/>
    <cellStyle name="Input 18" xfId="1353"/>
    <cellStyle name="Input 18 2" xfId="1354"/>
    <cellStyle name="Input 18 2 2" xfId="1355"/>
    <cellStyle name="Input 18 3" xfId="1356"/>
    <cellStyle name="Input 18 3 2" xfId="1357"/>
    <cellStyle name="Input 18 4" xfId="1358"/>
    <cellStyle name="Input 18 5" xfId="1359"/>
    <cellStyle name="Input 18 6" xfId="1360"/>
    <cellStyle name="Input 19" xfId="1361"/>
    <cellStyle name="Input 19 2" xfId="1362"/>
    <cellStyle name="Input 19 2 2" xfId="1363"/>
    <cellStyle name="Input 19 3" xfId="1364"/>
    <cellStyle name="Input 19 3 2" xfId="1365"/>
    <cellStyle name="Input 19 4" xfId="1366"/>
    <cellStyle name="Input 19 5" xfId="1367"/>
    <cellStyle name="Input 19 6" xfId="1368"/>
    <cellStyle name="Input 2" xfId="1369"/>
    <cellStyle name="Input 2 10" xfId="1370"/>
    <cellStyle name="Input 2 11" xfId="1371"/>
    <cellStyle name="Input 2 12" xfId="1372"/>
    <cellStyle name="Input 2 13" xfId="1373"/>
    <cellStyle name="Input 2 2" xfId="1374"/>
    <cellStyle name="Input 2 2 2" xfId="1375"/>
    <cellStyle name="Input 2 2 2 2" xfId="1376"/>
    <cellStyle name="Input 2 2 3" xfId="1377"/>
    <cellStyle name="Input 2 2 3 2" xfId="1378"/>
    <cellStyle name="Input 2 2 4" xfId="1379"/>
    <cellStyle name="Input 2 2 5" xfId="1380"/>
    <cellStyle name="Input 2 2 6" xfId="1381"/>
    <cellStyle name="Input 2 3" xfId="1382"/>
    <cellStyle name="Input 2 3 2" xfId="1383"/>
    <cellStyle name="Input 2 3 2 2" xfId="1384"/>
    <cellStyle name="Input 2 3 3" xfId="1385"/>
    <cellStyle name="Input 2 3 3 2" xfId="1386"/>
    <cellStyle name="Input 2 3 4" xfId="1387"/>
    <cellStyle name="Input 2 3 5" xfId="1388"/>
    <cellStyle name="Input 2 3 6" xfId="1389"/>
    <cellStyle name="Input 2 4" xfId="1390"/>
    <cellStyle name="Input 2 4 2" xfId="1391"/>
    <cellStyle name="Input 2 4 2 2" xfId="1392"/>
    <cellStyle name="Input 2 4 3" xfId="1393"/>
    <cellStyle name="Input 2 4 3 2" xfId="1394"/>
    <cellStyle name="Input 2 4 4" xfId="1395"/>
    <cellStyle name="Input 2 5" xfId="1396"/>
    <cellStyle name="Input 2 5 2" xfId="1397"/>
    <cellStyle name="Input 2 5 2 2" xfId="1398"/>
    <cellStyle name="Input 2 5 3" xfId="1399"/>
    <cellStyle name="Input 2 5 3 2" xfId="1400"/>
    <cellStyle name="Input 2 5 4" xfId="1401"/>
    <cellStyle name="Input 2 6" xfId="1402"/>
    <cellStyle name="Input 2 6 2" xfId="1403"/>
    <cellStyle name="Input 2 6 3" xfId="1404"/>
    <cellStyle name="Input 2 6 4" xfId="1405"/>
    <cellStyle name="Input 2 7" xfId="1406"/>
    <cellStyle name="Input 2 7 2" xfId="1407"/>
    <cellStyle name="Input 2 7 3" xfId="1408"/>
    <cellStyle name="Input 2 7 4" xfId="1409"/>
    <cellStyle name="Input 2 8" xfId="1410"/>
    <cellStyle name="Input 2 8 2" xfId="1411"/>
    <cellStyle name="Input 2 9" xfId="1412"/>
    <cellStyle name="Input 2 9 2" xfId="1413"/>
    <cellStyle name="Input 20" xfId="1414"/>
    <cellStyle name="Input 20 2" xfId="1415"/>
    <cellStyle name="Input 20 2 2" xfId="1416"/>
    <cellStyle name="Input 20 3" xfId="1417"/>
    <cellStyle name="Input 20 3 2" xfId="1418"/>
    <cellStyle name="Input 20 4" xfId="1419"/>
    <cellStyle name="Input 20 5" xfId="1420"/>
    <cellStyle name="Input 20 6" xfId="1421"/>
    <cellStyle name="Input 21" xfId="1422"/>
    <cellStyle name="Input 21 2" xfId="1423"/>
    <cellStyle name="Input 21 2 2" xfId="1424"/>
    <cellStyle name="Input 21 3" xfId="1425"/>
    <cellStyle name="Input 21 3 2" xfId="1426"/>
    <cellStyle name="Input 21 4" xfId="1427"/>
    <cellStyle name="Input 21 5" xfId="1428"/>
    <cellStyle name="Input 21 6" xfId="1429"/>
    <cellStyle name="Input 22" xfId="1430"/>
    <cellStyle name="Input 22 2" xfId="1431"/>
    <cellStyle name="Input 22 2 2" xfId="1432"/>
    <cellStyle name="Input 22 3" xfId="1433"/>
    <cellStyle name="Input 22 3 2" xfId="1434"/>
    <cellStyle name="Input 22 4" xfId="1435"/>
    <cellStyle name="Input 22 5" xfId="1436"/>
    <cellStyle name="Input 22 6" xfId="1437"/>
    <cellStyle name="Input 23" xfId="1438"/>
    <cellStyle name="Input 23 2" xfId="1439"/>
    <cellStyle name="Input 23 2 2" xfId="1440"/>
    <cellStyle name="Input 23 3" xfId="1441"/>
    <cellStyle name="Input 23 3 2" xfId="1442"/>
    <cellStyle name="Input 23 4" xfId="1443"/>
    <cellStyle name="Input 23 5" xfId="1444"/>
    <cellStyle name="Input 23 6" xfId="1445"/>
    <cellStyle name="Input 24" xfId="1446"/>
    <cellStyle name="Input 24 2" xfId="1447"/>
    <cellStyle name="Input 24 2 2" xfId="1448"/>
    <cellStyle name="Input 24 3" xfId="1449"/>
    <cellStyle name="Input 24 3 2" xfId="1450"/>
    <cellStyle name="Input 24 4" xfId="1451"/>
    <cellStyle name="Input 24 5" xfId="1452"/>
    <cellStyle name="Input 24 6" xfId="1453"/>
    <cellStyle name="Input 25" xfId="1454"/>
    <cellStyle name="Input 25 2" xfId="1455"/>
    <cellStyle name="Input 25 2 2" xfId="1456"/>
    <cellStyle name="Input 25 3" xfId="1457"/>
    <cellStyle name="Input 25 3 2" xfId="1458"/>
    <cellStyle name="Input 25 4" xfId="1459"/>
    <cellStyle name="Input 25 5" xfId="1460"/>
    <cellStyle name="Input 25 6" xfId="1461"/>
    <cellStyle name="Input 26" xfId="1462"/>
    <cellStyle name="Input 26 2" xfId="1463"/>
    <cellStyle name="Input 26 2 2" xfId="1464"/>
    <cellStyle name="Input 26 3" xfId="1465"/>
    <cellStyle name="Input 26 3 2" xfId="1466"/>
    <cellStyle name="Input 26 4" xfId="1467"/>
    <cellStyle name="Input 27" xfId="1468"/>
    <cellStyle name="Input 27 2" xfId="1469"/>
    <cellStyle name="Input 27 2 2" xfId="1470"/>
    <cellStyle name="Input 27 3" xfId="1471"/>
    <cellStyle name="Input 27 3 2" xfId="1472"/>
    <cellStyle name="Input 27 4" xfId="1473"/>
    <cellStyle name="Input 28" xfId="1474"/>
    <cellStyle name="Input 28 2" xfId="1475"/>
    <cellStyle name="Input 28 2 2" xfId="1476"/>
    <cellStyle name="Input 28 3" xfId="1477"/>
    <cellStyle name="Input 28 3 2" xfId="1478"/>
    <cellStyle name="Input 28 4" xfId="1479"/>
    <cellStyle name="Input 29" xfId="1480"/>
    <cellStyle name="Input 29 2" xfId="1481"/>
    <cellStyle name="Input 29 2 2" xfId="1482"/>
    <cellStyle name="Input 29 3" xfId="1483"/>
    <cellStyle name="Input 29 3 2" xfId="1484"/>
    <cellStyle name="Input 29 4" xfId="1485"/>
    <cellStyle name="Input 3" xfId="1486"/>
    <cellStyle name="Input 3 2" xfId="1487"/>
    <cellStyle name="Input 3 2 2" xfId="1488"/>
    <cellStyle name="Input 3 3" xfId="1489"/>
    <cellStyle name="Input 3 3 2" xfId="1490"/>
    <cellStyle name="Input 3 4" xfId="1491"/>
    <cellStyle name="Input 3 5" xfId="1492"/>
    <cellStyle name="Input 3 6" xfId="1493"/>
    <cellStyle name="Input 30" xfId="1494"/>
    <cellStyle name="Input 30 2" xfId="1495"/>
    <cellStyle name="Input 30 2 2" xfId="1496"/>
    <cellStyle name="Input 30 3" xfId="1497"/>
    <cellStyle name="Input 30 3 2" xfId="1498"/>
    <cellStyle name="Input 30 4" xfId="1499"/>
    <cellStyle name="Input 31" xfId="1500"/>
    <cellStyle name="Input 31 2" xfId="1501"/>
    <cellStyle name="Input 31 2 2" xfId="1502"/>
    <cellStyle name="Input 31 3" xfId="1503"/>
    <cellStyle name="Input 31 3 2" xfId="1504"/>
    <cellStyle name="Input 31 4" xfId="1505"/>
    <cellStyle name="Input 32" xfId="1506"/>
    <cellStyle name="Input 32 2" xfId="1507"/>
    <cellStyle name="Input 32 2 2" xfId="1508"/>
    <cellStyle name="Input 32 3" xfId="1509"/>
    <cellStyle name="Input 32 3 2" xfId="1510"/>
    <cellStyle name="Input 32 4" xfId="1511"/>
    <cellStyle name="Input 33" xfId="1512"/>
    <cellStyle name="Input 33 2" xfId="1513"/>
    <cellStyle name="Input 33 2 2" xfId="1514"/>
    <cellStyle name="Input 33 3" xfId="1515"/>
    <cellStyle name="Input 33 3 2" xfId="1516"/>
    <cellStyle name="Input 33 4" xfId="1517"/>
    <cellStyle name="Input 34" xfId="1518"/>
    <cellStyle name="Input 34 2" xfId="1519"/>
    <cellStyle name="Input 34 2 2" xfId="1520"/>
    <cellStyle name="Input 34 3" xfId="1521"/>
    <cellStyle name="Input 34 3 2" xfId="1522"/>
    <cellStyle name="Input 34 4" xfId="1523"/>
    <cellStyle name="Input 35" xfId="1524"/>
    <cellStyle name="Input 35 2" xfId="1525"/>
    <cellStyle name="Input 35 2 2" xfId="1526"/>
    <cellStyle name="Input 35 3" xfId="1527"/>
    <cellStyle name="Input 35 3 2" xfId="1528"/>
    <cellStyle name="Input 35 4" xfId="1529"/>
    <cellStyle name="Input 36" xfId="1530"/>
    <cellStyle name="Input 36 2" xfId="1531"/>
    <cellStyle name="Input 36 2 2" xfId="1532"/>
    <cellStyle name="Input 36 3" xfId="1533"/>
    <cellStyle name="Input 36 3 2" xfId="1534"/>
    <cellStyle name="Input 36 4" xfId="1535"/>
    <cellStyle name="Input 37" xfId="1536"/>
    <cellStyle name="Input 37 2" xfId="1537"/>
    <cellStyle name="Input 37 2 2" xfId="1538"/>
    <cellStyle name="Input 37 3" xfId="1539"/>
    <cellStyle name="Input 37 3 2" xfId="1540"/>
    <cellStyle name="Input 37 4" xfId="1541"/>
    <cellStyle name="Input 38" xfId="1542"/>
    <cellStyle name="Input 38 2" xfId="1543"/>
    <cellStyle name="Input 38 2 2" xfId="1544"/>
    <cellStyle name="Input 38 3" xfId="1545"/>
    <cellStyle name="Input 38 3 2" xfId="1546"/>
    <cellStyle name="Input 38 4" xfId="1547"/>
    <cellStyle name="Input 39" xfId="1548"/>
    <cellStyle name="Input 39 2" xfId="1549"/>
    <cellStyle name="Input 39 2 2" xfId="1550"/>
    <cellStyle name="Input 39 3" xfId="1551"/>
    <cellStyle name="Input 39 3 2" xfId="1552"/>
    <cellStyle name="Input 39 4" xfId="1553"/>
    <cellStyle name="Input 4" xfId="1554"/>
    <cellStyle name="Input 4 2" xfId="1555"/>
    <cellStyle name="Input 4 2 2" xfId="1556"/>
    <cellStyle name="Input 4 3" xfId="1557"/>
    <cellStyle name="Input 4 3 2" xfId="1558"/>
    <cellStyle name="Input 4 4" xfId="1559"/>
    <cellStyle name="Input 4 5" xfId="1560"/>
    <cellStyle name="Input 4 6" xfId="1561"/>
    <cellStyle name="Input 40" xfId="1562"/>
    <cellStyle name="Input 40 2" xfId="1563"/>
    <cellStyle name="Input 40 2 2" xfId="1564"/>
    <cellStyle name="Input 40 3" xfId="1565"/>
    <cellStyle name="Input 40 3 2" xfId="1566"/>
    <cellStyle name="Input 40 4" xfId="1567"/>
    <cellStyle name="Input 41" xfId="1568"/>
    <cellStyle name="Input 41 2" xfId="1569"/>
    <cellStyle name="Input 41 3" xfId="1570"/>
    <cellStyle name="Input 41 4" xfId="1571"/>
    <cellStyle name="Input 42" xfId="1572"/>
    <cellStyle name="Input 42 2" xfId="1573"/>
    <cellStyle name="Input 42 3" xfId="1574"/>
    <cellStyle name="Input 42 4" xfId="1575"/>
    <cellStyle name="Input 43" xfId="1576"/>
    <cellStyle name="Input 43 2" xfId="1577"/>
    <cellStyle name="Input 43 3" xfId="1578"/>
    <cellStyle name="Input 43 4" xfId="1579"/>
    <cellStyle name="Input 44" xfId="1580"/>
    <cellStyle name="Input 45" xfId="1581"/>
    <cellStyle name="Input 46" xfId="1582"/>
    <cellStyle name="Input 47" xfId="1583"/>
    <cellStyle name="Input 48" xfId="1584"/>
    <cellStyle name="Input 49" xfId="1585"/>
    <cellStyle name="Input 5" xfId="1586"/>
    <cellStyle name="Input 5 2" xfId="1587"/>
    <cellStyle name="Input 5 2 2" xfId="1588"/>
    <cellStyle name="Input 5 3" xfId="1589"/>
    <cellStyle name="Input 5 3 2" xfId="1590"/>
    <cellStyle name="Input 5 4" xfId="1591"/>
    <cellStyle name="Input 5 5" xfId="1592"/>
    <cellStyle name="Input 5 6" xfId="1593"/>
    <cellStyle name="Input 50" xfId="1594"/>
    <cellStyle name="Input 51" xfId="1595"/>
    <cellStyle name="Input 52" xfId="1596"/>
    <cellStyle name="Input 53" xfId="1597"/>
    <cellStyle name="Input 54" xfId="1598"/>
    <cellStyle name="Input 55" xfId="1599"/>
    <cellStyle name="Input 56" xfId="1600"/>
    <cellStyle name="Input 57" xfId="1601"/>
    <cellStyle name="Input 6" xfId="1602"/>
    <cellStyle name="Input 6 2" xfId="1603"/>
    <cellStyle name="Input 6 2 2" xfId="1604"/>
    <cellStyle name="Input 6 3" xfId="1605"/>
    <cellStyle name="Input 6 3 2" xfId="1606"/>
    <cellStyle name="Input 6 4" xfId="1607"/>
    <cellStyle name="Input 6 5" xfId="1608"/>
    <cellStyle name="Input 6 6" xfId="1609"/>
    <cellStyle name="Input 7" xfId="1610"/>
    <cellStyle name="Input 7 2" xfId="1611"/>
    <cellStyle name="Input 7 2 2" xfId="1612"/>
    <cellStyle name="Input 7 3" xfId="1613"/>
    <cellStyle name="Input 7 3 2" xfId="1614"/>
    <cellStyle name="Input 7 4" xfId="1615"/>
    <cellStyle name="Input 7 5" xfId="1616"/>
    <cellStyle name="Input 7 6" xfId="1617"/>
    <cellStyle name="Input 8" xfId="1618"/>
    <cellStyle name="Input 8 2" xfId="1619"/>
    <cellStyle name="Input 8 2 2" xfId="1620"/>
    <cellStyle name="Input 8 3" xfId="1621"/>
    <cellStyle name="Input 8 3 2" xfId="1622"/>
    <cellStyle name="Input 8 4" xfId="1623"/>
    <cellStyle name="Input 8 5" xfId="1624"/>
    <cellStyle name="Input 8 6" xfId="1625"/>
    <cellStyle name="Input 9" xfId="1626"/>
    <cellStyle name="Input 9 2" xfId="1627"/>
    <cellStyle name="Input 9 2 2" xfId="1628"/>
    <cellStyle name="Input 9 3" xfId="1629"/>
    <cellStyle name="Input 9 3 2" xfId="1630"/>
    <cellStyle name="Input 9 4" xfId="1631"/>
    <cellStyle name="Input 9 5" xfId="1632"/>
    <cellStyle name="Input 9 6" xfId="1633"/>
    <cellStyle name="Input Percent [2]" xfId="1634"/>
    <cellStyle name="Input Percent [2] 2" xfId="1635"/>
    <cellStyle name="Input Percent [2] 2 2" xfId="1636"/>
    <cellStyle name="Input Percent [2] 3" xfId="1637"/>
    <cellStyle name="Linked" xfId="1638"/>
    <cellStyle name="Linked Cell 2" xfId="1639"/>
    <cellStyle name="Linked Cell 2 2" xfId="1640"/>
    <cellStyle name="Linked Cell 3" xfId="1641"/>
    <cellStyle name="Locked" xfId="1642"/>
    <cellStyle name="Locked 2" xfId="1643"/>
    <cellStyle name="Locked 2 2" xfId="1644"/>
    <cellStyle name="Locked 3" xfId="1645"/>
    <cellStyle name="Milliers [0]_CREATIVE" xfId="1646"/>
    <cellStyle name="Milliers_CREATIVE" xfId="1647"/>
    <cellStyle name="Moneda [0]_Mex-Braz-Arg" xfId="1648"/>
    <cellStyle name="Moneda_Mex-Braz-Arg" xfId="1649"/>
    <cellStyle name="Monétaire [0]_CREATIVE" xfId="1650"/>
    <cellStyle name="Monétaire_CREATIVE" xfId="1651"/>
    <cellStyle name="MonthYears" xfId="1652"/>
    <cellStyle name="MonthYears 2" xfId="1653"/>
    <cellStyle name="MonthYears 2 2" xfId="1654"/>
    <cellStyle name="MonthYears 3" xfId="1655"/>
    <cellStyle name="Multiple" xfId="1656"/>
    <cellStyle name="Neutral 2" xfId="1657"/>
    <cellStyle name="Neutral 2 2" xfId="1658"/>
    <cellStyle name="Neutral 3" xfId="1659"/>
    <cellStyle name="NEW" xfId="1660"/>
    <cellStyle name="no dec" xfId="1661"/>
    <cellStyle name="no dec 2" xfId="1662"/>
    <cellStyle name="no dec 3" xfId="1663"/>
    <cellStyle name="no dec 3 2" xfId="1664"/>
    <cellStyle name="no dec 4" xfId="1665"/>
    <cellStyle name="no dec 4 2" xfId="1666"/>
    <cellStyle name="Normal" xfId="0" builtinId="0"/>
    <cellStyle name="Normal - Style1" xfId="1667"/>
    <cellStyle name="Normal 10" xfId="1668"/>
    <cellStyle name="Normal 10 2" xfId="1669"/>
    <cellStyle name="Normal 10 2 2" xfId="1670"/>
    <cellStyle name="Normal 10 2 3" xfId="1671"/>
    <cellStyle name="Normal 10 3" xfId="1672"/>
    <cellStyle name="Normal 10 4" xfId="1673"/>
    <cellStyle name="Normal 10 5" xfId="1674"/>
    <cellStyle name="Normal 100" xfId="1675"/>
    <cellStyle name="Normal 100 2" xfId="1676"/>
    <cellStyle name="Normal 101" xfId="1677"/>
    <cellStyle name="Normal 101 2" xfId="1678"/>
    <cellStyle name="Normal 102" xfId="1679"/>
    <cellStyle name="Normal 103" xfId="1680"/>
    <cellStyle name="Normal 104" xfId="1681"/>
    <cellStyle name="Normal 105" xfId="1682"/>
    <cellStyle name="Normal 106" xfId="1683"/>
    <cellStyle name="Normal 106 2" xfId="1684"/>
    <cellStyle name="Normal 107" xfId="1685"/>
    <cellStyle name="Normal 108" xfId="1686"/>
    <cellStyle name="Normal 109" xfId="1687"/>
    <cellStyle name="Normal 11" xfId="1688"/>
    <cellStyle name="Normal 11 2" xfId="1689"/>
    <cellStyle name="Normal 11 2 2 2" xfId="1690"/>
    <cellStyle name="Normal 110" xfId="1691"/>
    <cellStyle name="Normal 111" xfId="1692"/>
    <cellStyle name="Normal 112" xfId="1693"/>
    <cellStyle name="Normal 113" xfId="1694"/>
    <cellStyle name="Normal 114" xfId="1695"/>
    <cellStyle name="Normal 115" xfId="1696"/>
    <cellStyle name="Normal 116" xfId="1697"/>
    <cellStyle name="Normal 117" xfId="1698"/>
    <cellStyle name="Normal 118" xfId="3"/>
    <cellStyle name="Normal 119" xfId="1699"/>
    <cellStyle name="Normal 12" xfId="1700"/>
    <cellStyle name="Normal 12 2" xfId="1701"/>
    <cellStyle name="Normal 12 3" xfId="1702"/>
    <cellStyle name="Normal 13" xfId="1703"/>
    <cellStyle name="Normal 13 2" xfId="1704"/>
    <cellStyle name="Normal 13 3" xfId="1705"/>
    <cellStyle name="Normal 14" xfId="1706"/>
    <cellStyle name="Normal 14 2" xfId="1707"/>
    <cellStyle name="Normal 14 2 2" xfId="1708"/>
    <cellStyle name="Normal 14 2 2 2" xfId="1709"/>
    <cellStyle name="Normal 14 3" xfId="1710"/>
    <cellStyle name="Normal 15" xfId="1711"/>
    <cellStyle name="Normal 15 2" xfId="1712"/>
    <cellStyle name="Normal 15 3" xfId="1713"/>
    <cellStyle name="Normal 16" xfId="1714"/>
    <cellStyle name="Normal 16 2" xfId="1715"/>
    <cellStyle name="Normal 16 3" xfId="1716"/>
    <cellStyle name="Normal 16 3 2" xfId="1717"/>
    <cellStyle name="Normal 17" xfId="1718"/>
    <cellStyle name="Normal 17 2" xfId="1719"/>
    <cellStyle name="Normal 17 3" xfId="1720"/>
    <cellStyle name="Normal 18" xfId="1721"/>
    <cellStyle name="Normal 18 2" xfId="1722"/>
    <cellStyle name="Normal 18 3" xfId="1723"/>
    <cellStyle name="Normal 19" xfId="1724"/>
    <cellStyle name="Normal 19 2" xfId="1725"/>
    <cellStyle name="Normal 19 2 2" xfId="1726"/>
    <cellStyle name="Normal 19 2 2 2" xfId="1727"/>
    <cellStyle name="Normal 19 2 2 3" xfId="1728"/>
    <cellStyle name="Normal 19 2 2 4" xfId="1729"/>
    <cellStyle name="Normal 19 2 3" xfId="1730"/>
    <cellStyle name="Normal 19 2 4" xfId="1731"/>
    <cellStyle name="Normal 19 2 5" xfId="1732"/>
    <cellStyle name="Normal 19 3" xfId="1733"/>
    <cellStyle name="Normal 19 3 2" xfId="1734"/>
    <cellStyle name="Normal 19 3 3" xfId="1735"/>
    <cellStyle name="Normal 19 3 4" xfId="1736"/>
    <cellStyle name="Normal 19 4" xfId="1737"/>
    <cellStyle name="Normal 19 4 2" xfId="1738"/>
    <cellStyle name="Normal 19 5" xfId="1739"/>
    <cellStyle name="Normal 2" xfId="1740"/>
    <cellStyle name="Normal 2 2" xfId="1741"/>
    <cellStyle name="Normal 2 2 2" xfId="1742"/>
    <cellStyle name="Normal 2 2 2 2" xfId="1743"/>
    <cellStyle name="Normal 2 2 2 2 2" xfId="1744"/>
    <cellStyle name="Normal 2 2 2 3" xfId="1745"/>
    <cellStyle name="Normal 2 2 2 4" xfId="1746"/>
    <cellStyle name="Normal 2 2 3" xfId="1747"/>
    <cellStyle name="Normal 2 3" xfId="1748"/>
    <cellStyle name="Normal 2 3 2" xfId="1749"/>
    <cellStyle name="Normal 2 3 3" xfId="1750"/>
    <cellStyle name="Normal 2 3 3 2" xfId="1751"/>
    <cellStyle name="Normal 2 4" xfId="1752"/>
    <cellStyle name="Normal 2 4 2" xfId="1753"/>
    <cellStyle name="Normal 2 4 2 2" xfId="1754"/>
    <cellStyle name="Normal 2 4 3" xfId="1755"/>
    <cellStyle name="Normal 2 5" xfId="1756"/>
    <cellStyle name="Normal 2 6" xfId="1757"/>
    <cellStyle name="Normal 2 6 2" xfId="1758"/>
    <cellStyle name="Normal 2 6 2 2" xfId="1759"/>
    <cellStyle name="Normal 2 6 3" xfId="1760"/>
    <cellStyle name="Normal 2 7" xfId="1761"/>
    <cellStyle name="Normal 2 8" xfId="1762"/>
    <cellStyle name="Normal 2 9" xfId="1763"/>
    <cellStyle name="Normal 20" xfId="1764"/>
    <cellStyle name="Normal 20 2" xfId="1765"/>
    <cellStyle name="Normal 20 2 2" xfId="1766"/>
    <cellStyle name="Normal 20 2 2 2" xfId="1767"/>
    <cellStyle name="Normal 20 2 2 3" xfId="1768"/>
    <cellStyle name="Normal 20 2 2 4" xfId="1769"/>
    <cellStyle name="Normal 20 2 3" xfId="1770"/>
    <cellStyle name="Normal 20 2 4" xfId="1771"/>
    <cellStyle name="Normal 20 2 5" xfId="1772"/>
    <cellStyle name="Normal 20 3" xfId="1773"/>
    <cellStyle name="Normal 20 3 2" xfId="1774"/>
    <cellStyle name="Normal 20 3 3" xfId="1775"/>
    <cellStyle name="Normal 20 3 4" xfId="1776"/>
    <cellStyle name="Normal 20 4" xfId="1777"/>
    <cellStyle name="Normal 20 4 2" xfId="1778"/>
    <cellStyle name="Normal 20 5" xfId="1779"/>
    <cellStyle name="Normal 21" xfId="1780"/>
    <cellStyle name="Normal 21 2" xfId="1781"/>
    <cellStyle name="Normal 22" xfId="1782"/>
    <cellStyle name="Normal 22 2" xfId="1783"/>
    <cellStyle name="Normal 22 2 2" xfId="1784"/>
    <cellStyle name="Normal 22 3" xfId="1785"/>
    <cellStyle name="Normal 23" xfId="1786"/>
    <cellStyle name="Normal 23 2" xfId="1787"/>
    <cellStyle name="Normal 23 2 2" xfId="1788"/>
    <cellStyle name="Normal 24" xfId="1789"/>
    <cellStyle name="Normal 24 2" xfId="1790"/>
    <cellStyle name="Normal 24 2 2" xfId="1791"/>
    <cellStyle name="Normal 25" xfId="1792"/>
    <cellStyle name="Normal 25 2" xfId="1793"/>
    <cellStyle name="Normal 25 2 2" xfId="1794"/>
    <cellStyle name="Normal 25 2 3" xfId="1795"/>
    <cellStyle name="Normal 25 2 4" xfId="1796"/>
    <cellStyle name="Normal 25 3" xfId="1797"/>
    <cellStyle name="Normal 25 3 2" xfId="1798"/>
    <cellStyle name="Normal 25 4" xfId="1799"/>
    <cellStyle name="Normal 26" xfId="1800"/>
    <cellStyle name="Normal 27" xfId="1801"/>
    <cellStyle name="Normal 27 2" xfId="1802"/>
    <cellStyle name="Normal 27 3" xfId="1803"/>
    <cellStyle name="Normal 28" xfId="1804"/>
    <cellStyle name="Normal 28 2" xfId="1805"/>
    <cellStyle name="Normal 29" xfId="1806"/>
    <cellStyle name="Normal 29 2" xfId="1807"/>
    <cellStyle name="Normal 3" xfId="1808"/>
    <cellStyle name="Normal 3 2" xfId="1809"/>
    <cellStyle name="Normal 3 2 2" xfId="1810"/>
    <cellStyle name="Normal 3 3" xfId="1811"/>
    <cellStyle name="Normal 3 3 2" xfId="1812"/>
    <cellStyle name="Normal 3 3 3" xfId="1813"/>
    <cellStyle name="Normal 3 3 3 2" xfId="1814"/>
    <cellStyle name="Normal 3 4" xfId="1815"/>
    <cellStyle name="Normal 3 4 2" xfId="1816"/>
    <cellStyle name="Normal 3 5" xfId="1817"/>
    <cellStyle name="Normal 30" xfId="1818"/>
    <cellStyle name="Normal 30 2" xfId="1819"/>
    <cellStyle name="Normal 30 3" xfId="1820"/>
    <cellStyle name="Normal 30 4" xfId="1821"/>
    <cellStyle name="Normal 30 5" xfId="1822"/>
    <cellStyle name="Normal 31" xfId="1823"/>
    <cellStyle name="Normal 31 2" xfId="1824"/>
    <cellStyle name="Normal 31 3" xfId="1825"/>
    <cellStyle name="Normal 31 4" xfId="1826"/>
    <cellStyle name="Normal 31 5" xfId="1827"/>
    <cellStyle name="Normal 32" xfId="1828"/>
    <cellStyle name="Normal 32 2" xfId="1829"/>
    <cellStyle name="Normal 32 3" xfId="1830"/>
    <cellStyle name="Normal 32 4" xfId="1831"/>
    <cellStyle name="Normal 32 5" xfId="1832"/>
    <cellStyle name="Normal 33" xfId="1833"/>
    <cellStyle name="Normal 33 2" xfId="1834"/>
    <cellStyle name="Normal 33 2 2" xfId="1835"/>
    <cellStyle name="Normal 33 3" xfId="1836"/>
    <cellStyle name="Normal 34" xfId="1837"/>
    <cellStyle name="Normal 34 2" xfId="1838"/>
    <cellStyle name="Normal 34 3" xfId="1839"/>
    <cellStyle name="Normal 34 4" xfId="1840"/>
    <cellStyle name="Normal 34 5" xfId="1841"/>
    <cellStyle name="Normal 35" xfId="1842"/>
    <cellStyle name="Normal 35 2" xfId="1843"/>
    <cellStyle name="Normal 35 3" xfId="1844"/>
    <cellStyle name="Normal 35 4" xfId="1845"/>
    <cellStyle name="Normal 35 5" xfId="1846"/>
    <cellStyle name="Normal 36" xfId="1847"/>
    <cellStyle name="Normal 36 2" xfId="1848"/>
    <cellStyle name="Normal 36 3" xfId="1849"/>
    <cellStyle name="Normal 36 4" xfId="1850"/>
    <cellStyle name="Normal 36 5" xfId="1851"/>
    <cellStyle name="Normal 37" xfId="1852"/>
    <cellStyle name="Normal 37 2" xfId="1853"/>
    <cellStyle name="Normal 37 3" xfId="1854"/>
    <cellStyle name="Normal 37 4" xfId="1855"/>
    <cellStyle name="Normal 37 5" xfId="1856"/>
    <cellStyle name="Normal 38" xfId="1857"/>
    <cellStyle name="Normal 38 2" xfId="1858"/>
    <cellStyle name="Normal 38 3" xfId="1859"/>
    <cellStyle name="Normal 38 4" xfId="1860"/>
    <cellStyle name="Normal 38 5" xfId="1861"/>
    <cellStyle name="Normal 39" xfId="1862"/>
    <cellStyle name="Normal 39 2" xfId="1863"/>
    <cellStyle name="Normal 39 3" xfId="1864"/>
    <cellStyle name="Normal 39 4" xfId="1865"/>
    <cellStyle name="Normal 4" xfId="1866"/>
    <cellStyle name="Normal 4 2" xfId="1867"/>
    <cellStyle name="Normal 4 2 2" xfId="1868"/>
    <cellStyle name="Normal 4 3" xfId="1869"/>
    <cellStyle name="Normal 4 3 2" xfId="1870"/>
    <cellStyle name="Normal 4 3 2 2" xfId="1871"/>
    <cellStyle name="Normal 4 4" xfId="1872"/>
    <cellStyle name="Normal 40" xfId="1873"/>
    <cellStyle name="Normal 40 2" xfId="1874"/>
    <cellStyle name="Normal 40 3" xfId="1875"/>
    <cellStyle name="Normal 40 4" xfId="1876"/>
    <cellStyle name="Normal 41" xfId="1877"/>
    <cellStyle name="Normal 41 2" xfId="1878"/>
    <cellStyle name="Normal 41 3" xfId="1879"/>
    <cellStyle name="Normal 41 4" xfId="1880"/>
    <cellStyle name="Normal 41 5" xfId="1881"/>
    <cellStyle name="Normal 42" xfId="1882"/>
    <cellStyle name="Normal 43" xfId="1883"/>
    <cellStyle name="Normal 44" xfId="1884"/>
    <cellStyle name="Normal 44 2" xfId="1885"/>
    <cellStyle name="Normal 45" xfId="1886"/>
    <cellStyle name="Normal 46" xfId="1887"/>
    <cellStyle name="Normal 47" xfId="1888"/>
    <cellStyle name="Normal 48" xfId="1889"/>
    <cellStyle name="Normal 49" xfId="1890"/>
    <cellStyle name="Normal 5" xfId="1891"/>
    <cellStyle name="Normal 5 2" xfId="1892"/>
    <cellStyle name="Normal 5 3" xfId="1893"/>
    <cellStyle name="Normal 5 3 2" xfId="1894"/>
    <cellStyle name="Normal 5 3 2 2" xfId="1895"/>
    <cellStyle name="Normal 5 4" xfId="1896"/>
    <cellStyle name="Normal 50" xfId="1897"/>
    <cellStyle name="Normal 51" xfId="1898"/>
    <cellStyle name="Normal 52" xfId="1899"/>
    <cellStyle name="Normal 53" xfId="1900"/>
    <cellStyle name="Normal 54" xfId="1901"/>
    <cellStyle name="Normal 54 2" xfId="1902"/>
    <cellStyle name="Normal 54 3" xfId="1903"/>
    <cellStyle name="Normal 54 4" xfId="1904"/>
    <cellStyle name="Normal 55" xfId="1905"/>
    <cellStyle name="Normal 55 2" xfId="1906"/>
    <cellStyle name="Normal 55 3" xfId="1907"/>
    <cellStyle name="Normal 55 4" xfId="1908"/>
    <cellStyle name="Normal 56" xfId="1909"/>
    <cellStyle name="Normal 56 2" xfId="1910"/>
    <cellStyle name="Normal 56 3" xfId="1911"/>
    <cellStyle name="Normal 56 4" xfId="1912"/>
    <cellStyle name="Normal 57" xfId="1913"/>
    <cellStyle name="Normal 57 2" xfId="1914"/>
    <cellStyle name="Normal 57 3" xfId="1915"/>
    <cellStyle name="Normal 57 4" xfId="1916"/>
    <cellStyle name="Normal 58" xfId="1917"/>
    <cellStyle name="Normal 58 2" xfId="1918"/>
    <cellStyle name="Normal 58 3" xfId="1919"/>
    <cellStyle name="Normal 58 4" xfId="1920"/>
    <cellStyle name="Normal 59" xfId="1921"/>
    <cellStyle name="Normal 59 2" xfId="1922"/>
    <cellStyle name="Normal 59 3" xfId="1923"/>
    <cellStyle name="Normal 59 4" xfId="1924"/>
    <cellStyle name="Normal 6" xfId="1925"/>
    <cellStyle name="Normal 6 2" xfId="1926"/>
    <cellStyle name="Normal 6 2 2" xfId="1927"/>
    <cellStyle name="Normal 6 3" xfId="1928"/>
    <cellStyle name="Normal 6 3 2" xfId="1929"/>
    <cellStyle name="Normal 6 3 2 2" xfId="1930"/>
    <cellStyle name="Normal 6 4" xfId="1931"/>
    <cellStyle name="Normal 6 5" xfId="1932"/>
    <cellStyle name="Normal 60" xfId="1933"/>
    <cellStyle name="Normal 60 2" xfId="1934"/>
    <cellStyle name="Normal 60 3" xfId="1935"/>
    <cellStyle name="Normal 60 4" xfId="1936"/>
    <cellStyle name="Normal 61" xfId="1937"/>
    <cellStyle name="Normal 61 2" xfId="1938"/>
    <cellStyle name="Normal 61 3" xfId="1939"/>
    <cellStyle name="Normal 61 4" xfId="1940"/>
    <cellStyle name="Normal 62" xfId="1941"/>
    <cellStyle name="Normal 62 2" xfId="1942"/>
    <cellStyle name="Normal 62 3" xfId="1943"/>
    <cellStyle name="Normal 62 4" xfId="1944"/>
    <cellStyle name="Normal 63" xfId="1945"/>
    <cellStyle name="Normal 63 2" xfId="1946"/>
    <cellStyle name="Normal 63 3" xfId="1947"/>
    <cellStyle name="Normal 63 4" xfId="1948"/>
    <cellStyle name="Normal 64" xfId="1949"/>
    <cellStyle name="Normal 64 2" xfId="1950"/>
    <cellStyle name="Normal 64 3" xfId="1951"/>
    <cellStyle name="Normal 64 4" xfId="1952"/>
    <cellStyle name="Normal 65" xfId="1953"/>
    <cellStyle name="Normal 65 2" xfId="1954"/>
    <cellStyle name="Normal 65 3" xfId="1955"/>
    <cellStyle name="Normal 65 4" xfId="1956"/>
    <cellStyle name="Normal 66" xfId="1957"/>
    <cellStyle name="Normal 66 2" xfId="1958"/>
    <cellStyle name="Normal 66 3" xfId="1959"/>
    <cellStyle name="Normal 66 4" xfId="1960"/>
    <cellStyle name="Normal 67" xfId="1961"/>
    <cellStyle name="Normal 68" xfId="1962"/>
    <cellStyle name="Normal 69" xfId="1963"/>
    <cellStyle name="Normal 7" xfId="1964"/>
    <cellStyle name="Normal 7 2" xfId="1965"/>
    <cellStyle name="Normal 7 3" xfId="1966"/>
    <cellStyle name="Normal 7 3 2" xfId="1967"/>
    <cellStyle name="Normal 7 3 2 2" xfId="1968"/>
    <cellStyle name="Normal 7 4" xfId="1969"/>
    <cellStyle name="Normal 70" xfId="1970"/>
    <cellStyle name="Normal 71" xfId="1971"/>
    <cellStyle name="Normal 72" xfId="1972"/>
    <cellStyle name="Normal 73" xfId="1973"/>
    <cellStyle name="Normal 74" xfId="1974"/>
    <cellStyle name="Normal 75" xfId="1975"/>
    <cellStyle name="Normal 76" xfId="1976"/>
    <cellStyle name="Normal 77" xfId="1977"/>
    <cellStyle name="Normal 78" xfId="1978"/>
    <cellStyle name="Normal 79" xfId="1979"/>
    <cellStyle name="Normal 79 2" xfId="1980"/>
    <cellStyle name="Normal 8" xfId="1981"/>
    <cellStyle name="Normal 8 2" xfId="1982"/>
    <cellStyle name="Normal 8 3" xfId="1983"/>
    <cellStyle name="Normal 8 3 2" xfId="1984"/>
    <cellStyle name="Normal 8 3 2 2" xfId="1985"/>
    <cellStyle name="Normal 8 4" xfId="1986"/>
    <cellStyle name="Normal 80" xfId="1987"/>
    <cellStyle name="Normal 81" xfId="1988"/>
    <cellStyle name="Normal 82" xfId="1989"/>
    <cellStyle name="Normal 83" xfId="1990"/>
    <cellStyle name="Normal 84" xfId="1991"/>
    <cellStyle name="Normal 85" xfId="1992"/>
    <cellStyle name="Normal 86" xfId="1993"/>
    <cellStyle name="Normal 87" xfId="1994"/>
    <cellStyle name="Normal 88" xfId="1995"/>
    <cellStyle name="Normal 89" xfId="1996"/>
    <cellStyle name="Normal 9" xfId="1997"/>
    <cellStyle name="Normal 9 2" xfId="1998"/>
    <cellStyle name="Normal 9 3" xfId="1999"/>
    <cellStyle name="Normal 9 3 2" xfId="2000"/>
    <cellStyle name="Normal 9 3 2 2" xfId="2001"/>
    <cellStyle name="Normal 9 4" xfId="2002"/>
    <cellStyle name="Normal 90" xfId="2003"/>
    <cellStyle name="Normal 91" xfId="2004"/>
    <cellStyle name="Normal 92" xfId="2005"/>
    <cellStyle name="Normal 93" xfId="2006"/>
    <cellStyle name="Normal 94" xfId="2007"/>
    <cellStyle name="Normal 95" xfId="2008"/>
    <cellStyle name="Normal 96" xfId="2009"/>
    <cellStyle name="Normal 97" xfId="2010"/>
    <cellStyle name="Normal 97 2" xfId="2011"/>
    <cellStyle name="Normal 98" xfId="2012"/>
    <cellStyle name="Normal 98 2" xfId="2013"/>
    <cellStyle name="Normal 99" xfId="2014"/>
    <cellStyle name="Normal 99 2" xfId="2015"/>
    <cellStyle name="Normal Bold" xfId="2016"/>
    <cellStyle name="Normal8" xfId="2017"/>
    <cellStyle name="Note 2" xfId="2018"/>
    <cellStyle name="Note 2 2" xfId="2019"/>
    <cellStyle name="Note 2 2 10" xfId="2020"/>
    <cellStyle name="Note 2 2 10 2" xfId="2021"/>
    <cellStyle name="Note 2 2 11" xfId="2022"/>
    <cellStyle name="Note 2 2 12" xfId="2023"/>
    <cellStyle name="Note 2 2 13" xfId="2024"/>
    <cellStyle name="Note 2 2 14" xfId="2025"/>
    <cellStyle name="Note 2 2 2" xfId="2026"/>
    <cellStyle name="Note 2 2 2 2" xfId="2027"/>
    <cellStyle name="Note 2 2 2 2 2" xfId="2028"/>
    <cellStyle name="Note 2 2 2 2 2 2" xfId="2029"/>
    <cellStyle name="Note 2 2 2 2 3" xfId="2030"/>
    <cellStyle name="Note 2 2 2 2 3 2" xfId="2031"/>
    <cellStyle name="Note 2 2 2 2 4" xfId="2032"/>
    <cellStyle name="Note 2 2 2 3" xfId="2033"/>
    <cellStyle name="Note 2 2 2 3 2" xfId="2034"/>
    <cellStyle name="Note 2 2 2 3 2 2" xfId="2035"/>
    <cellStyle name="Note 2 2 2 3 3" xfId="2036"/>
    <cellStyle name="Note 2 2 2 3 3 2" xfId="2037"/>
    <cellStyle name="Note 2 2 2 3 4" xfId="2038"/>
    <cellStyle name="Note 2 2 2 4" xfId="2039"/>
    <cellStyle name="Note 2 2 2 4 2" xfId="2040"/>
    <cellStyle name="Note 2 2 2 4 3" xfId="2041"/>
    <cellStyle name="Note 2 2 2 4 4" xfId="2042"/>
    <cellStyle name="Note 2 2 2 5" xfId="2043"/>
    <cellStyle name="Note 2 2 2 5 2" xfId="2044"/>
    <cellStyle name="Note 2 2 2 5 3" xfId="2045"/>
    <cellStyle name="Note 2 2 2 5 4" xfId="2046"/>
    <cellStyle name="Note 2 2 2 6" xfId="2047"/>
    <cellStyle name="Note 2 2 2 6 2" xfId="2048"/>
    <cellStyle name="Note 2 2 2 6 3" xfId="2049"/>
    <cellStyle name="Note 2 2 2 6 4" xfId="2050"/>
    <cellStyle name="Note 2 2 2 7" xfId="2051"/>
    <cellStyle name="Note 2 2 2 8" xfId="2052"/>
    <cellStyle name="Note 2 2 2 9" xfId="2053"/>
    <cellStyle name="Note 2 2 3" xfId="2054"/>
    <cellStyle name="Note 2 2 3 2" xfId="2055"/>
    <cellStyle name="Note 2 2 3 2 2" xfId="2056"/>
    <cellStyle name="Note 2 2 3 3" xfId="2057"/>
    <cellStyle name="Note 2 2 3 3 2" xfId="2058"/>
    <cellStyle name="Note 2 2 3 4" xfId="2059"/>
    <cellStyle name="Note 2 2 3 5" xfId="2060"/>
    <cellStyle name="Note 2 2 3 6" xfId="2061"/>
    <cellStyle name="Note 2 2 4" xfId="2062"/>
    <cellStyle name="Note 2 2 4 2" xfId="2063"/>
    <cellStyle name="Note 2 2 4 2 2" xfId="2064"/>
    <cellStyle name="Note 2 2 4 3" xfId="2065"/>
    <cellStyle name="Note 2 2 4 3 2" xfId="2066"/>
    <cellStyle name="Note 2 2 4 4" xfId="2067"/>
    <cellStyle name="Note 2 2 5" xfId="2068"/>
    <cellStyle name="Note 2 2 5 2" xfId="2069"/>
    <cellStyle name="Note 2 2 5 2 2" xfId="2070"/>
    <cellStyle name="Note 2 2 5 3" xfId="2071"/>
    <cellStyle name="Note 2 2 5 3 2" xfId="2072"/>
    <cellStyle name="Note 2 2 5 4" xfId="2073"/>
    <cellStyle name="Note 2 2 6" xfId="2074"/>
    <cellStyle name="Note 2 2 6 2" xfId="2075"/>
    <cellStyle name="Note 2 2 6 3" xfId="2076"/>
    <cellStyle name="Note 2 2 6 4" xfId="2077"/>
    <cellStyle name="Note 2 2 7" xfId="2078"/>
    <cellStyle name="Note 2 2 7 2" xfId="2079"/>
    <cellStyle name="Note 2 2 7 3" xfId="2080"/>
    <cellStyle name="Note 2 2 7 4" xfId="2081"/>
    <cellStyle name="Note 2 2 8" xfId="2082"/>
    <cellStyle name="Note 2 2 8 2" xfId="2083"/>
    <cellStyle name="Note 2 2 8 3" xfId="2084"/>
    <cellStyle name="Note 2 2 8 4" xfId="2085"/>
    <cellStyle name="Note 2 2 9" xfId="2086"/>
    <cellStyle name="Note 2 2 9 2" xfId="2087"/>
    <cellStyle name="Note 2 3" xfId="2088"/>
    <cellStyle name="Note 2 3 2" xfId="2089"/>
    <cellStyle name="Note 2 3 2 2" xfId="2090"/>
    <cellStyle name="Note 2 3 2 2 2" xfId="2091"/>
    <cellStyle name="Note 2 3 2 3" xfId="2092"/>
    <cellStyle name="Note 2 3 2 3 2" xfId="2093"/>
    <cellStyle name="Note 2 3 2 4" xfId="2094"/>
    <cellStyle name="Note 2 3 3" xfId="2095"/>
    <cellStyle name="Note 2 3 3 2" xfId="2096"/>
    <cellStyle name="Note 2 3 3 2 2" xfId="2097"/>
    <cellStyle name="Note 2 3 3 3" xfId="2098"/>
    <cellStyle name="Note 2 3 3 3 2" xfId="2099"/>
    <cellStyle name="Note 2 3 3 4" xfId="2100"/>
    <cellStyle name="Note 2 3 4" xfId="2101"/>
    <cellStyle name="Note 2 3 4 2" xfId="2102"/>
    <cellStyle name="Note 2 3 4 3" xfId="2103"/>
    <cellStyle name="Note 2 3 4 4" xfId="2104"/>
    <cellStyle name="Note 2 3 5" xfId="2105"/>
    <cellStyle name="Note 2 3 5 2" xfId="2106"/>
    <cellStyle name="Note 2 3 5 3" xfId="2107"/>
    <cellStyle name="Note 2 3 5 4" xfId="2108"/>
    <cellStyle name="Note 2 3 6" xfId="2109"/>
    <cellStyle name="Note 2 3 6 2" xfId="2110"/>
    <cellStyle name="Note 2 3 6 3" xfId="2111"/>
    <cellStyle name="Note 2 3 6 4" xfId="2112"/>
    <cellStyle name="Note 2 3 7" xfId="2113"/>
    <cellStyle name="Note 2 3 8" xfId="2114"/>
    <cellStyle name="Note 2 3 9" xfId="2115"/>
    <cellStyle name="Note 2 4" xfId="2116"/>
    <cellStyle name="Note 2 5" xfId="2117"/>
    <cellStyle name="Note 2 5 10" xfId="2118"/>
    <cellStyle name="Note 2 5 11" xfId="2119"/>
    <cellStyle name="Note 2 5 2" xfId="2120"/>
    <cellStyle name="Note 2 5 2 2" xfId="2121"/>
    <cellStyle name="Note 2 5 2 2 2" xfId="2122"/>
    <cellStyle name="Note 2 5 2 3" xfId="2123"/>
    <cellStyle name="Note 2 5 2 3 2" xfId="2124"/>
    <cellStyle name="Note 2 5 2 4" xfId="2125"/>
    <cellStyle name="Note 2 5 3" xfId="2126"/>
    <cellStyle name="Note 2 5 3 2" xfId="2127"/>
    <cellStyle name="Note 2 5 3 2 2" xfId="2128"/>
    <cellStyle name="Note 2 5 3 3" xfId="2129"/>
    <cellStyle name="Note 2 5 3 3 2" xfId="2130"/>
    <cellStyle name="Note 2 5 3 4" xfId="2131"/>
    <cellStyle name="Note 2 5 4" xfId="2132"/>
    <cellStyle name="Note 2 5 4 2" xfId="2133"/>
    <cellStyle name="Note 2 5 4 3" xfId="2134"/>
    <cellStyle name="Note 2 5 4 4" xfId="2135"/>
    <cellStyle name="Note 2 5 5" xfId="2136"/>
    <cellStyle name="Note 2 5 5 2" xfId="2137"/>
    <cellStyle name="Note 2 5 5 3" xfId="2138"/>
    <cellStyle name="Note 2 5 5 4" xfId="2139"/>
    <cellStyle name="Note 2 5 6" xfId="2140"/>
    <cellStyle name="Note 2 5 6 2" xfId="2141"/>
    <cellStyle name="Note 2 5 7" xfId="2142"/>
    <cellStyle name="Note 2 5 7 2" xfId="2143"/>
    <cellStyle name="Note 2 5 8" xfId="2144"/>
    <cellStyle name="Note 2 5 9" xfId="2145"/>
    <cellStyle name="Note 2 6" xfId="2146"/>
    <cellStyle name="Note 2 6 2" xfId="2147"/>
    <cellStyle name="Note 2 6 2 2" xfId="2148"/>
    <cellStyle name="Note 2 6 3" xfId="2149"/>
    <cellStyle name="Note 2 6 3 2" xfId="2150"/>
    <cellStyle name="Note 2 6 4" xfId="2151"/>
    <cellStyle name="Note 3" xfId="2152"/>
    <cellStyle name="Note 3 10" xfId="2153"/>
    <cellStyle name="Note 3 2" xfId="2154"/>
    <cellStyle name="Note 3 2 2" xfId="2155"/>
    <cellStyle name="Note 3 2 2 2" xfId="2156"/>
    <cellStyle name="Note 3 2 2 2 2" xfId="2157"/>
    <cellStyle name="Note 3 2 2 3" xfId="2158"/>
    <cellStyle name="Note 3 2 2 3 2" xfId="2159"/>
    <cellStyle name="Note 3 2 2 4" xfId="2160"/>
    <cellStyle name="Note 3 2 3" xfId="2161"/>
    <cellStyle name="Note 3 2 3 2" xfId="2162"/>
    <cellStyle name="Note 3 2 3 2 2" xfId="2163"/>
    <cellStyle name="Note 3 2 3 3" xfId="2164"/>
    <cellStyle name="Note 3 2 3 3 2" xfId="2165"/>
    <cellStyle name="Note 3 2 3 4" xfId="2166"/>
    <cellStyle name="Note 3 2 4" xfId="2167"/>
    <cellStyle name="Note 3 2 4 2" xfId="2168"/>
    <cellStyle name="Note 3 2 4 3" xfId="2169"/>
    <cellStyle name="Note 3 2 4 4" xfId="2170"/>
    <cellStyle name="Note 3 2 5" xfId="2171"/>
    <cellStyle name="Note 3 2 5 2" xfId="2172"/>
    <cellStyle name="Note 3 2 5 3" xfId="2173"/>
    <cellStyle name="Note 3 2 5 4" xfId="2174"/>
    <cellStyle name="Note 3 2 6" xfId="2175"/>
    <cellStyle name="Note 3 2 6 2" xfId="2176"/>
    <cellStyle name="Note 3 2 6 3" xfId="2177"/>
    <cellStyle name="Note 3 2 6 4" xfId="2178"/>
    <cellStyle name="Note 3 2 7" xfId="2179"/>
    <cellStyle name="Note 3 2 8" xfId="2180"/>
    <cellStyle name="Note 3 2 9" xfId="2181"/>
    <cellStyle name="Note 3 3" xfId="2182"/>
    <cellStyle name="Note 3 3 2" xfId="2183"/>
    <cellStyle name="Note 3 3 2 2" xfId="2184"/>
    <cellStyle name="Note 3 3 2 2 2" xfId="2185"/>
    <cellStyle name="Note 3 3 2 3" xfId="2186"/>
    <cellStyle name="Note 3 3 2 3 2" xfId="2187"/>
    <cellStyle name="Note 3 3 2 4" xfId="2188"/>
    <cellStyle name="Note 3 3 3" xfId="2189"/>
    <cellStyle name="Note 3 3 3 2" xfId="2190"/>
    <cellStyle name="Note 3 3 3 2 2" xfId="2191"/>
    <cellStyle name="Note 3 3 3 3" xfId="2192"/>
    <cellStyle name="Note 3 3 3 3 2" xfId="2193"/>
    <cellStyle name="Note 3 3 3 4" xfId="2194"/>
    <cellStyle name="Note 3 3 4" xfId="2195"/>
    <cellStyle name="Note 3 3 4 2" xfId="2196"/>
    <cellStyle name="Note 3 3 4 3" xfId="2197"/>
    <cellStyle name="Note 3 3 4 4" xfId="2198"/>
    <cellStyle name="Note 3 3 5" xfId="2199"/>
    <cellStyle name="Note 3 3 5 2" xfId="2200"/>
    <cellStyle name="Note 3 3 5 3" xfId="2201"/>
    <cellStyle name="Note 3 3 5 4" xfId="2202"/>
    <cellStyle name="Note 3 3 6" xfId="2203"/>
    <cellStyle name="Note 3 3 6 2" xfId="2204"/>
    <cellStyle name="Note 3 3 6 3" xfId="2205"/>
    <cellStyle name="Note 3 3 6 4" xfId="2206"/>
    <cellStyle name="Note 3 3 7" xfId="2207"/>
    <cellStyle name="Note 3 3 8" xfId="2208"/>
    <cellStyle name="Note 3 3 9" xfId="2209"/>
    <cellStyle name="Note 3 4" xfId="2210"/>
    <cellStyle name="Note 3 4 2" xfId="2211"/>
    <cellStyle name="Note 3 4 2 2" xfId="2212"/>
    <cellStyle name="Note 3 4 3" xfId="2213"/>
    <cellStyle name="Note 3 4 3 2" xfId="2214"/>
    <cellStyle name="Note 3 4 4" xfId="2215"/>
    <cellStyle name="Note 3 4 5" xfId="2216"/>
    <cellStyle name="Note 3 4 6" xfId="2217"/>
    <cellStyle name="Note 3 5" xfId="2218"/>
    <cellStyle name="Note 3 5 2" xfId="2219"/>
    <cellStyle name="Note 3 5 2 2" xfId="2220"/>
    <cellStyle name="Note 3 5 3" xfId="2221"/>
    <cellStyle name="Note 3 5 3 2" xfId="2222"/>
    <cellStyle name="Note 3 5 4" xfId="2223"/>
    <cellStyle name="Note 3 6" xfId="2224"/>
    <cellStyle name="Note 3 6 2" xfId="2225"/>
    <cellStyle name="Note 3 6 2 2" xfId="2226"/>
    <cellStyle name="Note 3 6 3" xfId="2227"/>
    <cellStyle name="Note 3 6 3 2" xfId="2228"/>
    <cellStyle name="Note 3 6 4" xfId="2229"/>
    <cellStyle name="Note 3 7" xfId="2230"/>
    <cellStyle name="Note 3 7 2" xfId="2231"/>
    <cellStyle name="Note 3 7 3" xfId="2232"/>
    <cellStyle name="Note 3 7 4" xfId="2233"/>
    <cellStyle name="Note 3 8" xfId="2234"/>
    <cellStyle name="Note 3 8 2" xfId="2235"/>
    <cellStyle name="Note 3 8 3" xfId="2236"/>
    <cellStyle name="Note 3 8 4" xfId="2237"/>
    <cellStyle name="Note 3 9" xfId="2238"/>
    <cellStyle name="Note 3 9 2" xfId="2239"/>
    <cellStyle name="Note 3 9 3" xfId="2240"/>
    <cellStyle name="Note 3 9 4" xfId="2241"/>
    <cellStyle name="Note 4" xfId="2242"/>
    <cellStyle name="Note 4 10" xfId="2243"/>
    <cellStyle name="Note 4 2" xfId="2244"/>
    <cellStyle name="Note 4 2 2" xfId="2245"/>
    <cellStyle name="Note 4 2 2 2" xfId="2246"/>
    <cellStyle name="Note 4 2 2 2 2" xfId="2247"/>
    <cellStyle name="Note 4 2 2 2 2 2" xfId="2248"/>
    <cellStyle name="Note 4 2 2 2 3" xfId="2249"/>
    <cellStyle name="Note 4 2 2 2 3 2" xfId="2250"/>
    <cellStyle name="Note 4 2 2 2 4" xfId="2251"/>
    <cellStyle name="Note 4 2 2 3" xfId="2252"/>
    <cellStyle name="Note 4 2 2 3 2" xfId="2253"/>
    <cellStyle name="Note 4 2 2 3 2 2" xfId="2254"/>
    <cellStyle name="Note 4 2 2 3 3" xfId="2255"/>
    <cellStyle name="Note 4 2 2 3 3 2" xfId="2256"/>
    <cellStyle name="Note 4 2 2 3 4" xfId="2257"/>
    <cellStyle name="Note 4 2 2 4" xfId="2258"/>
    <cellStyle name="Note 4 2 2 4 2" xfId="2259"/>
    <cellStyle name="Note 4 2 2 4 3" xfId="2260"/>
    <cellStyle name="Note 4 2 2 4 4" xfId="2261"/>
    <cellStyle name="Note 4 2 2 5" xfId="2262"/>
    <cellStyle name="Note 4 2 2 5 2" xfId="2263"/>
    <cellStyle name="Note 4 2 2 5 3" xfId="2264"/>
    <cellStyle name="Note 4 2 2 5 4" xfId="2265"/>
    <cellStyle name="Note 4 2 2 6" xfId="2266"/>
    <cellStyle name="Note 4 2 2 6 2" xfId="2267"/>
    <cellStyle name="Note 4 2 2 6 3" xfId="2268"/>
    <cellStyle name="Note 4 2 2 6 4" xfId="2269"/>
    <cellStyle name="Note 4 2 2 7" xfId="2270"/>
    <cellStyle name="Note 4 2 2 8" xfId="2271"/>
    <cellStyle name="Note 4 2 2 9" xfId="2272"/>
    <cellStyle name="Note 4 2 3" xfId="2273"/>
    <cellStyle name="Note 4 2 3 2" xfId="2274"/>
    <cellStyle name="Note 4 2 3 2 2" xfId="2275"/>
    <cellStyle name="Note 4 2 3 3" xfId="2276"/>
    <cellStyle name="Note 4 2 3 3 2" xfId="2277"/>
    <cellStyle name="Note 4 2 3 4" xfId="2278"/>
    <cellStyle name="Note 4 2 3 5" xfId="2279"/>
    <cellStyle name="Note 4 2 3 6" xfId="2280"/>
    <cellStyle name="Note 4 2 4" xfId="2281"/>
    <cellStyle name="Note 4 2 4 2" xfId="2282"/>
    <cellStyle name="Note 4 2 4 2 2" xfId="2283"/>
    <cellStyle name="Note 4 2 4 3" xfId="2284"/>
    <cellStyle name="Note 4 2 4 3 2" xfId="2285"/>
    <cellStyle name="Note 4 2 4 4" xfId="2286"/>
    <cellStyle name="Note 4 2 5" xfId="2287"/>
    <cellStyle name="Note 4 2 5 2" xfId="2288"/>
    <cellStyle name="Note 4 2 5 3" xfId="2289"/>
    <cellStyle name="Note 4 2 5 4" xfId="2290"/>
    <cellStyle name="Note 4 2 6" xfId="2291"/>
    <cellStyle name="Note 4 2 6 2" xfId="2292"/>
    <cellStyle name="Note 4 2 6 3" xfId="2293"/>
    <cellStyle name="Note 4 2 6 4" xfId="2294"/>
    <cellStyle name="Note 4 2 7" xfId="2295"/>
    <cellStyle name="Note 4 2 7 2" xfId="2296"/>
    <cellStyle name="Note 4 2 7 3" xfId="2297"/>
    <cellStyle name="Note 4 2 7 4" xfId="2298"/>
    <cellStyle name="Note 4 2 8" xfId="2299"/>
    <cellStyle name="Note 4 3" xfId="2300"/>
    <cellStyle name="Note 4 3 2" xfId="2301"/>
    <cellStyle name="Note 4 3 2 2" xfId="2302"/>
    <cellStyle name="Note 4 3 2 2 2" xfId="2303"/>
    <cellStyle name="Note 4 3 2 3" xfId="2304"/>
    <cellStyle name="Note 4 3 2 3 2" xfId="2305"/>
    <cellStyle name="Note 4 3 2 4" xfId="2306"/>
    <cellStyle name="Note 4 3 3" xfId="2307"/>
    <cellStyle name="Note 4 3 3 2" xfId="2308"/>
    <cellStyle name="Note 4 3 3 2 2" xfId="2309"/>
    <cellStyle name="Note 4 3 3 3" xfId="2310"/>
    <cellStyle name="Note 4 3 3 3 2" xfId="2311"/>
    <cellStyle name="Note 4 3 3 4" xfId="2312"/>
    <cellStyle name="Note 4 3 4" xfId="2313"/>
    <cellStyle name="Note 4 3 4 2" xfId="2314"/>
    <cellStyle name="Note 4 3 4 3" xfId="2315"/>
    <cellStyle name="Note 4 3 4 4" xfId="2316"/>
    <cellStyle name="Note 4 3 5" xfId="2317"/>
    <cellStyle name="Note 4 3 5 2" xfId="2318"/>
    <cellStyle name="Note 4 3 5 3" xfId="2319"/>
    <cellStyle name="Note 4 3 5 4" xfId="2320"/>
    <cellStyle name="Note 4 3 6" xfId="2321"/>
    <cellStyle name="Note 4 3 6 2" xfId="2322"/>
    <cellStyle name="Note 4 3 6 3" xfId="2323"/>
    <cellStyle name="Note 4 3 6 4" xfId="2324"/>
    <cellStyle name="Note 4 3 7" xfId="2325"/>
    <cellStyle name="Note 4 3 8" xfId="2326"/>
    <cellStyle name="Note 4 3 9" xfId="2327"/>
    <cellStyle name="Note 4 4" xfId="2328"/>
    <cellStyle name="Note 4 4 2" xfId="2329"/>
    <cellStyle name="Note 4 4 2 2" xfId="2330"/>
    <cellStyle name="Note 4 4 2 2 2" xfId="2331"/>
    <cellStyle name="Note 4 4 2 3" xfId="2332"/>
    <cellStyle name="Note 4 4 2 3 2" xfId="2333"/>
    <cellStyle name="Note 4 4 2 4" xfId="2334"/>
    <cellStyle name="Note 4 4 3" xfId="2335"/>
    <cellStyle name="Note 4 4 3 2" xfId="2336"/>
    <cellStyle name="Note 4 4 3 2 2" xfId="2337"/>
    <cellStyle name="Note 4 4 3 3" xfId="2338"/>
    <cellStyle name="Note 4 4 3 3 2" xfId="2339"/>
    <cellStyle name="Note 4 4 3 4" xfId="2340"/>
    <cellStyle name="Note 4 4 4" xfId="2341"/>
    <cellStyle name="Note 4 4 4 2" xfId="2342"/>
    <cellStyle name="Note 4 4 4 3" xfId="2343"/>
    <cellStyle name="Note 4 4 4 4" xfId="2344"/>
    <cellStyle name="Note 4 4 5" xfId="2345"/>
    <cellStyle name="Note 4 4 5 2" xfId="2346"/>
    <cellStyle name="Note 4 4 5 3" xfId="2347"/>
    <cellStyle name="Note 4 4 5 4" xfId="2348"/>
    <cellStyle name="Note 4 4 6" xfId="2349"/>
    <cellStyle name="Note 4 4 6 2" xfId="2350"/>
    <cellStyle name="Note 4 4 6 3" xfId="2351"/>
    <cellStyle name="Note 4 4 6 4" xfId="2352"/>
    <cellStyle name="Note 4 4 7" xfId="2353"/>
    <cellStyle name="Note 4 4 8" xfId="2354"/>
    <cellStyle name="Note 4 4 9" xfId="2355"/>
    <cellStyle name="Note 4 5" xfId="2356"/>
    <cellStyle name="Note 4 5 2" xfId="2357"/>
    <cellStyle name="Note 4 5 2 2" xfId="2358"/>
    <cellStyle name="Note 4 5 3" xfId="2359"/>
    <cellStyle name="Note 4 5 3 2" xfId="2360"/>
    <cellStyle name="Note 4 5 4" xfId="2361"/>
    <cellStyle name="Note 4 5 5" xfId="2362"/>
    <cellStyle name="Note 4 5 6" xfId="2363"/>
    <cellStyle name="Note 4 6" xfId="2364"/>
    <cellStyle name="Note 4 6 2" xfId="2365"/>
    <cellStyle name="Note 4 6 2 2" xfId="2366"/>
    <cellStyle name="Note 4 6 3" xfId="2367"/>
    <cellStyle name="Note 4 6 3 2" xfId="2368"/>
    <cellStyle name="Note 4 6 4" xfId="2369"/>
    <cellStyle name="Note 4 7" xfId="2370"/>
    <cellStyle name="Note 4 7 2" xfId="2371"/>
    <cellStyle name="Note 4 7 3" xfId="2372"/>
    <cellStyle name="Note 4 7 4" xfId="2373"/>
    <cellStyle name="Note 4 8" xfId="2374"/>
    <cellStyle name="Note 4 8 2" xfId="2375"/>
    <cellStyle name="Note 4 8 3" xfId="2376"/>
    <cellStyle name="Note 4 8 4" xfId="2377"/>
    <cellStyle name="Note 4 9" xfId="2378"/>
    <cellStyle name="Note 4 9 2" xfId="2379"/>
    <cellStyle name="Note 4 9 3" xfId="2380"/>
    <cellStyle name="Note 4 9 4" xfId="2381"/>
    <cellStyle name="Note 5" xfId="2382"/>
    <cellStyle name="Note 5 10" xfId="2383"/>
    <cellStyle name="Note 5 2" xfId="2384"/>
    <cellStyle name="Note 5 2 10" xfId="2385"/>
    <cellStyle name="Note 5 2 2" xfId="2386"/>
    <cellStyle name="Note 5 2 2 2" xfId="2387"/>
    <cellStyle name="Note 5 2 2 2 2" xfId="2388"/>
    <cellStyle name="Note 5 2 2 2 2 2" xfId="2389"/>
    <cellStyle name="Note 5 2 2 2 3" xfId="2390"/>
    <cellStyle name="Note 5 2 2 2 3 2" xfId="2391"/>
    <cellStyle name="Note 5 2 2 2 4" xfId="2392"/>
    <cellStyle name="Note 5 2 2 3" xfId="2393"/>
    <cellStyle name="Note 5 2 2 3 2" xfId="2394"/>
    <cellStyle name="Note 5 2 2 3 2 2" xfId="2395"/>
    <cellStyle name="Note 5 2 2 3 3" xfId="2396"/>
    <cellStyle name="Note 5 2 2 3 3 2" xfId="2397"/>
    <cellStyle name="Note 5 2 2 3 4" xfId="2398"/>
    <cellStyle name="Note 5 2 2 4" xfId="2399"/>
    <cellStyle name="Note 5 2 2 4 2" xfId="2400"/>
    <cellStyle name="Note 5 2 2 4 3" xfId="2401"/>
    <cellStyle name="Note 5 2 2 4 4" xfId="2402"/>
    <cellStyle name="Note 5 2 2 5" xfId="2403"/>
    <cellStyle name="Note 5 2 2 5 2" xfId="2404"/>
    <cellStyle name="Note 5 2 2 5 3" xfId="2405"/>
    <cellStyle name="Note 5 2 2 5 4" xfId="2406"/>
    <cellStyle name="Note 5 2 2 6" xfId="2407"/>
    <cellStyle name="Note 5 2 2 6 2" xfId="2408"/>
    <cellStyle name="Note 5 2 2 6 3" xfId="2409"/>
    <cellStyle name="Note 5 2 2 6 4" xfId="2410"/>
    <cellStyle name="Note 5 2 2 7" xfId="2411"/>
    <cellStyle name="Note 5 2 2 8" xfId="2412"/>
    <cellStyle name="Note 5 2 2 9" xfId="2413"/>
    <cellStyle name="Note 5 2 3" xfId="2414"/>
    <cellStyle name="Note 5 2 3 2" xfId="2415"/>
    <cellStyle name="Note 5 2 3 2 2" xfId="2416"/>
    <cellStyle name="Note 5 2 3 3" xfId="2417"/>
    <cellStyle name="Note 5 2 3 3 2" xfId="2418"/>
    <cellStyle name="Note 5 2 3 4" xfId="2419"/>
    <cellStyle name="Note 5 2 4" xfId="2420"/>
    <cellStyle name="Note 5 2 4 2" xfId="2421"/>
    <cellStyle name="Note 5 2 4 2 2" xfId="2422"/>
    <cellStyle name="Note 5 2 4 3" xfId="2423"/>
    <cellStyle name="Note 5 2 4 3 2" xfId="2424"/>
    <cellStyle name="Note 5 2 4 4" xfId="2425"/>
    <cellStyle name="Note 5 2 5" xfId="2426"/>
    <cellStyle name="Note 5 2 5 2" xfId="2427"/>
    <cellStyle name="Note 5 2 5 3" xfId="2428"/>
    <cellStyle name="Note 5 2 5 4" xfId="2429"/>
    <cellStyle name="Note 5 2 6" xfId="2430"/>
    <cellStyle name="Note 5 2 6 2" xfId="2431"/>
    <cellStyle name="Note 5 2 6 3" xfId="2432"/>
    <cellStyle name="Note 5 2 6 4" xfId="2433"/>
    <cellStyle name="Note 5 2 7" xfId="2434"/>
    <cellStyle name="Note 5 2 7 2" xfId="2435"/>
    <cellStyle name="Note 5 2 7 3" xfId="2436"/>
    <cellStyle name="Note 5 2 7 4" xfId="2437"/>
    <cellStyle name="Note 5 2 8" xfId="2438"/>
    <cellStyle name="Note 5 2 9" xfId="2439"/>
    <cellStyle name="Note 5 3" xfId="2440"/>
    <cellStyle name="Note 5 3 2" xfId="2441"/>
    <cellStyle name="Note 5 3 2 2" xfId="2442"/>
    <cellStyle name="Note 5 3 2 2 2" xfId="2443"/>
    <cellStyle name="Note 5 3 2 3" xfId="2444"/>
    <cellStyle name="Note 5 3 2 3 2" xfId="2445"/>
    <cellStyle name="Note 5 3 2 4" xfId="2446"/>
    <cellStyle name="Note 5 3 3" xfId="2447"/>
    <cellStyle name="Note 5 3 3 2" xfId="2448"/>
    <cellStyle name="Note 5 3 3 2 2" xfId="2449"/>
    <cellStyle name="Note 5 3 3 3" xfId="2450"/>
    <cellStyle name="Note 5 3 3 3 2" xfId="2451"/>
    <cellStyle name="Note 5 3 3 4" xfId="2452"/>
    <cellStyle name="Note 5 3 4" xfId="2453"/>
    <cellStyle name="Note 5 3 4 2" xfId="2454"/>
    <cellStyle name="Note 5 3 4 3" xfId="2455"/>
    <cellStyle name="Note 5 3 4 4" xfId="2456"/>
    <cellStyle name="Note 5 3 5" xfId="2457"/>
    <cellStyle name="Note 5 3 5 2" xfId="2458"/>
    <cellStyle name="Note 5 3 5 3" xfId="2459"/>
    <cellStyle name="Note 5 3 5 4" xfId="2460"/>
    <cellStyle name="Note 5 3 6" xfId="2461"/>
    <cellStyle name="Note 5 3 6 2" xfId="2462"/>
    <cellStyle name="Note 5 3 6 3" xfId="2463"/>
    <cellStyle name="Note 5 3 6 4" xfId="2464"/>
    <cellStyle name="Note 5 3 7" xfId="2465"/>
    <cellStyle name="Note 5 3 8" xfId="2466"/>
    <cellStyle name="Note 5 3 9" xfId="2467"/>
    <cellStyle name="Note 5 4" xfId="2468"/>
    <cellStyle name="Note 5 4 2" xfId="2469"/>
    <cellStyle name="Note 5 4 2 2" xfId="2470"/>
    <cellStyle name="Note 5 4 3" xfId="2471"/>
    <cellStyle name="Note 5 4 3 2" xfId="2472"/>
    <cellStyle name="Note 5 4 4" xfId="2473"/>
    <cellStyle name="Note 5 4 5" xfId="2474"/>
    <cellStyle name="Note 5 4 6" xfId="2475"/>
    <cellStyle name="Note 5 5" xfId="2476"/>
    <cellStyle name="Note 5 5 2" xfId="2477"/>
    <cellStyle name="Note 5 5 2 2" xfId="2478"/>
    <cellStyle name="Note 5 5 3" xfId="2479"/>
    <cellStyle name="Note 5 5 3 2" xfId="2480"/>
    <cellStyle name="Note 5 5 4" xfId="2481"/>
    <cellStyle name="Note 5 6" xfId="2482"/>
    <cellStyle name="Note 5 6 2" xfId="2483"/>
    <cellStyle name="Note 5 6 2 2" xfId="2484"/>
    <cellStyle name="Note 5 6 3" xfId="2485"/>
    <cellStyle name="Note 5 6 3 2" xfId="2486"/>
    <cellStyle name="Note 5 6 4" xfId="2487"/>
    <cellStyle name="Note 5 7" xfId="2488"/>
    <cellStyle name="Note 5 7 2" xfId="2489"/>
    <cellStyle name="Note 5 7 3" xfId="2490"/>
    <cellStyle name="Note 5 7 4" xfId="2491"/>
    <cellStyle name="Note 5 8" xfId="2492"/>
    <cellStyle name="Note 5 8 2" xfId="2493"/>
    <cellStyle name="Note 5 8 3" xfId="2494"/>
    <cellStyle name="Note 5 8 4" xfId="2495"/>
    <cellStyle name="Note 5 9" xfId="2496"/>
    <cellStyle name="Note 5 9 2" xfId="2497"/>
    <cellStyle name="Note 5 9 3" xfId="2498"/>
    <cellStyle name="Note 5 9 4" xfId="2499"/>
    <cellStyle name="Note 6" xfId="2500"/>
    <cellStyle name="Note 6 2" xfId="2501"/>
    <cellStyle name="Note 6 2 2" xfId="2502"/>
    <cellStyle name="Note 6 3" xfId="2503"/>
    <cellStyle name="Note 6 3 2" xfId="2504"/>
    <cellStyle name="Note 6 4" xfId="2505"/>
    <cellStyle name="Note 6 5" xfId="2506"/>
    <cellStyle name="Note 6 6" xfId="2507"/>
    <cellStyle name="Note 7" xfId="2508"/>
    <cellStyle name="Num line" xfId="2509"/>
    <cellStyle name="Number [0]" xfId="2510"/>
    <cellStyle name="One Dec." xfId="2511"/>
    <cellStyle name="Output 2" xfId="2512"/>
    <cellStyle name="Output 2 10" xfId="2513"/>
    <cellStyle name="Output 2 2" xfId="2514"/>
    <cellStyle name="Output 2 2 2" xfId="2515"/>
    <cellStyle name="Output 2 2 2 2" xfId="2516"/>
    <cellStyle name="Output 2 2 3" xfId="2517"/>
    <cellStyle name="Output 2 2 3 2" xfId="2518"/>
    <cellStyle name="Output 2 2 4" xfId="2519"/>
    <cellStyle name="Output 2 2 5" xfId="2520"/>
    <cellStyle name="Output 2 3" xfId="2521"/>
    <cellStyle name="Output 2 3 2" xfId="2522"/>
    <cellStyle name="Output 2 3 2 2" xfId="2523"/>
    <cellStyle name="Output 2 3 3" xfId="2524"/>
    <cellStyle name="Output 2 3 3 2" xfId="2525"/>
    <cellStyle name="Output 2 3 4" xfId="2526"/>
    <cellStyle name="Output 2 4" xfId="2527"/>
    <cellStyle name="Output 2 4 2" xfId="2528"/>
    <cellStyle name="Output 2 4 2 2" xfId="2529"/>
    <cellStyle name="Output 2 4 3" xfId="2530"/>
    <cellStyle name="Output 2 4 3 2" xfId="2531"/>
    <cellStyle name="Output 2 4 4" xfId="2532"/>
    <cellStyle name="Output 2 5" xfId="2533"/>
    <cellStyle name="Output 2 5 2" xfId="2534"/>
    <cellStyle name="Output 2 5 2 2" xfId="2535"/>
    <cellStyle name="Output 2 5 3" xfId="2536"/>
    <cellStyle name="Output 2 5 3 2" xfId="2537"/>
    <cellStyle name="Output 2 5 4" xfId="2538"/>
    <cellStyle name="Output 2 6" xfId="2539"/>
    <cellStyle name="Output 2 6 2" xfId="2540"/>
    <cellStyle name="Output 2 6 3" xfId="2541"/>
    <cellStyle name="Output 2 6 4" xfId="2542"/>
    <cellStyle name="Output 2 7" xfId="2543"/>
    <cellStyle name="Output 2 7 2" xfId="2544"/>
    <cellStyle name="Output 2 7 3" xfId="2545"/>
    <cellStyle name="Output 2 7 4" xfId="2546"/>
    <cellStyle name="Output 2 8" xfId="2547"/>
    <cellStyle name="Output 2 9" xfId="2548"/>
    <cellStyle name="Output 3" xfId="2549"/>
    <cellStyle name="Output 3 2" xfId="2550"/>
    <cellStyle name="Output 3 2 2" xfId="2551"/>
    <cellStyle name="Output 3 3" xfId="2552"/>
    <cellStyle name="Output 3 3 2" xfId="2553"/>
    <cellStyle name="Output 3 4" xfId="2554"/>
    <cellStyle name="Output 3 5" xfId="2555"/>
    <cellStyle name="Output 3 6" xfId="2556"/>
    <cellStyle name="P $,(0)" xfId="2557"/>
    <cellStyle name="P $,(0) 2" xfId="2558"/>
    <cellStyle name="P $,(0) 2 2" xfId="2559"/>
    <cellStyle name="P $,(0) 3" xfId="2560"/>
    <cellStyle name="Page Number" xfId="2561"/>
    <cellStyle name="Percent [0]" xfId="2562"/>
    <cellStyle name="Percent [2]" xfId="2563"/>
    <cellStyle name="Percent [2] 2" xfId="2564"/>
    <cellStyle name="Percent [2] 2 2" xfId="2565"/>
    <cellStyle name="Percent [2] 3" xfId="2566"/>
    <cellStyle name="Percent [2] 3 2" xfId="2567"/>
    <cellStyle name="Percent [2] 4" xfId="2568"/>
    <cellStyle name="Percent [2] 4 2" xfId="2569"/>
    <cellStyle name="Percent [2] 4 3" xfId="2570"/>
    <cellStyle name="Percent [2] 5" xfId="2571"/>
    <cellStyle name="Percent 10" xfId="4"/>
    <cellStyle name="Percent 10 2" xfId="2572"/>
    <cellStyle name="Percent 11" xfId="2573"/>
    <cellStyle name="Percent 11 2" xfId="2574"/>
    <cellStyle name="Percent 12" xfId="2575"/>
    <cellStyle name="Percent 12 2" xfId="2576"/>
    <cellStyle name="Percent 13" xfId="2577"/>
    <cellStyle name="Percent 13 2" xfId="2578"/>
    <cellStyle name="Percent 14" xfId="2579"/>
    <cellStyle name="Percent 14 2" xfId="2580"/>
    <cellStyle name="Percent 15" xfId="2581"/>
    <cellStyle name="Percent 15 2" xfId="2582"/>
    <cellStyle name="Percent 16" xfId="2583"/>
    <cellStyle name="Percent 16 2" xfId="2584"/>
    <cellStyle name="Percent 17" xfId="2585"/>
    <cellStyle name="Percent 17 2" xfId="2586"/>
    <cellStyle name="Percent 18" xfId="2587"/>
    <cellStyle name="Percent 18 2" xfId="2588"/>
    <cellStyle name="Percent 19" xfId="2589"/>
    <cellStyle name="Percent 19 2" xfId="2590"/>
    <cellStyle name="Percent 2" xfId="2591"/>
    <cellStyle name="Percent 2 2" xfId="2592"/>
    <cellStyle name="Percent 2 2 2" xfId="2593"/>
    <cellStyle name="Percent 2 2 2 2" xfId="2594"/>
    <cellStyle name="Percent 2 2 2 2 2" xfId="2595"/>
    <cellStyle name="Percent 2 3" xfId="2596"/>
    <cellStyle name="Percent 2 3 2" xfId="2597"/>
    <cellStyle name="Percent 2 3 3" xfId="2598"/>
    <cellStyle name="Percent 2 3 3 2" xfId="2599"/>
    <cellStyle name="Percent 2 4" xfId="2600"/>
    <cellStyle name="Percent 2 4 2" xfId="2601"/>
    <cellStyle name="Percent 20" xfId="2602"/>
    <cellStyle name="Percent 20 2" xfId="2603"/>
    <cellStyle name="Percent 21" xfId="2604"/>
    <cellStyle name="Percent 21 2" xfId="2605"/>
    <cellStyle name="Percent 22" xfId="2606"/>
    <cellStyle name="Percent 22 2" xfId="2607"/>
    <cellStyle name="Percent 23" xfId="2608"/>
    <cellStyle name="Percent 23 2" xfId="2609"/>
    <cellStyle name="Percent 24" xfId="2610"/>
    <cellStyle name="Percent 24 2" xfId="2611"/>
    <cellStyle name="Percent 24 3" xfId="2612"/>
    <cellStyle name="Percent 25" xfId="2613"/>
    <cellStyle name="Percent 25 2" xfId="2614"/>
    <cellStyle name="Percent 25 3" xfId="2615"/>
    <cellStyle name="Percent 26" xfId="2616"/>
    <cellStyle name="Percent 26 2" xfId="2617"/>
    <cellStyle name="Percent 26 3" xfId="2618"/>
    <cellStyle name="Percent 27" xfId="2619"/>
    <cellStyle name="Percent 27 2" xfId="2620"/>
    <cellStyle name="Percent 27 2 2" xfId="2621"/>
    <cellStyle name="Percent 27 3" xfId="2622"/>
    <cellStyle name="Percent 28" xfId="2623"/>
    <cellStyle name="Percent 28 2" xfId="2624"/>
    <cellStyle name="Percent 28 2 2" xfId="2625"/>
    <cellStyle name="Percent 29" xfId="2626"/>
    <cellStyle name="Percent 29 2" xfId="2627"/>
    <cellStyle name="Percent 29 2 2" xfId="2628"/>
    <cellStyle name="Percent 29 2 3" xfId="2629"/>
    <cellStyle name="Percent 29 2 4" xfId="2630"/>
    <cellStyle name="Percent 29 3" xfId="2631"/>
    <cellStyle name="Percent 29 3 2" xfId="2632"/>
    <cellStyle name="Percent 29 4" xfId="2633"/>
    <cellStyle name="Percent 3" xfId="2634"/>
    <cellStyle name="Percent 3 2" xfId="2635"/>
    <cellStyle name="Percent 3 2 2" xfId="2636"/>
    <cellStyle name="Percent 3 2 3" xfId="2637"/>
    <cellStyle name="Percent 3 3" xfId="2638"/>
    <cellStyle name="Percent 3 3 2" xfId="2639"/>
    <cellStyle name="Percent 3 3 2 2" xfId="2640"/>
    <cellStyle name="Percent 3 3 2 2 2" xfId="2641"/>
    <cellStyle name="Percent 3 4" xfId="2642"/>
    <cellStyle name="Percent 3 4 2" xfId="2643"/>
    <cellStyle name="Percent 3 4 2 2" xfId="2644"/>
    <cellStyle name="Percent 3 4 3" xfId="2645"/>
    <cellStyle name="Percent 30" xfId="2646"/>
    <cellStyle name="Percent 31" xfId="2647"/>
    <cellStyle name="Percent 32" xfId="2648"/>
    <cellStyle name="Percent 33" xfId="2649"/>
    <cellStyle name="Percent 34" xfId="2650"/>
    <cellStyle name="Percent 35" xfId="2651"/>
    <cellStyle name="Percent 36" xfId="2652"/>
    <cellStyle name="Percent 37" xfId="2653"/>
    <cellStyle name="Percent 38" xfId="2654"/>
    <cellStyle name="Percent 39" xfId="2655"/>
    <cellStyle name="Percent 4" xfId="2656"/>
    <cellStyle name="Percent 4 2" xfId="2657"/>
    <cellStyle name="Percent 4 2 2" xfId="2658"/>
    <cellStyle name="Percent 4 3" xfId="2659"/>
    <cellStyle name="Percent 4 3 2" xfId="2660"/>
    <cellStyle name="Percent 4 4" xfId="2661"/>
    <cellStyle name="Percent 4 4 2" xfId="2662"/>
    <cellStyle name="Percent 4 4 2 2" xfId="2663"/>
    <cellStyle name="Percent 4 4 3" xfId="2664"/>
    <cellStyle name="Percent 40" xfId="2665"/>
    <cellStyle name="Percent 41" xfId="2666"/>
    <cellStyle name="Percent 42" xfId="2667"/>
    <cellStyle name="Percent 43" xfId="2668"/>
    <cellStyle name="Percent 44" xfId="2669"/>
    <cellStyle name="Percent 45" xfId="2670"/>
    <cellStyle name="Percent 46" xfId="2671"/>
    <cellStyle name="Percent 47" xfId="2672"/>
    <cellStyle name="Percent 48" xfId="2673"/>
    <cellStyle name="Percent 49" xfId="2674"/>
    <cellStyle name="Percent 5" xfId="2675"/>
    <cellStyle name="Percent 5 2" xfId="2676"/>
    <cellStyle name="Percent 5 2 2" xfId="2677"/>
    <cellStyle name="Percent 5 2 3" xfId="2678"/>
    <cellStyle name="Percent 5 2 4" xfId="2679"/>
    <cellStyle name="Percent 5 3" xfId="2680"/>
    <cellStyle name="Percent 5 4" xfId="2681"/>
    <cellStyle name="Percent 5 5" xfId="2682"/>
    <cellStyle name="Percent 5 5 2" xfId="2683"/>
    <cellStyle name="Percent 50" xfId="2684"/>
    <cellStyle name="Percent 50 2" xfId="2685"/>
    <cellStyle name="Percent 51" xfId="2686"/>
    <cellStyle name="Percent 52" xfId="2687"/>
    <cellStyle name="Percent 53" xfId="2688"/>
    <cellStyle name="Percent 54" xfId="2689"/>
    <cellStyle name="Percent 55" xfId="2690"/>
    <cellStyle name="Percent 56" xfId="2691"/>
    <cellStyle name="Percent 57" xfId="2692"/>
    <cellStyle name="Percent 58" xfId="2693"/>
    <cellStyle name="Percent 59" xfId="2694"/>
    <cellStyle name="Percent 6" xfId="2695"/>
    <cellStyle name="Percent 6 2" xfId="2696"/>
    <cellStyle name="Percent 6 2 2" xfId="2697"/>
    <cellStyle name="Percent 6 3" xfId="2698"/>
    <cellStyle name="Percent 6 3 2" xfId="2699"/>
    <cellStyle name="Percent 6 3 2 2" xfId="2700"/>
    <cellStyle name="Percent 6 3 2 3" xfId="2701"/>
    <cellStyle name="Percent 6 3 2 4" xfId="2702"/>
    <cellStyle name="Percent 6 3 3" xfId="2703"/>
    <cellStyle name="Percent 6 3 3 2" xfId="2704"/>
    <cellStyle name="Percent 6 3 4" xfId="2705"/>
    <cellStyle name="Percent 6 3 5" xfId="2706"/>
    <cellStyle name="Percent 6 4" xfId="2707"/>
    <cellStyle name="Percent 60" xfId="2708"/>
    <cellStyle name="Percent 61" xfId="2709"/>
    <cellStyle name="Percent 62" xfId="2710"/>
    <cellStyle name="Percent 63" xfId="2711"/>
    <cellStyle name="Percent 64" xfId="2712"/>
    <cellStyle name="Percent 65" xfId="2713"/>
    <cellStyle name="Percent 66" xfId="2714"/>
    <cellStyle name="Percent 67" xfId="2715"/>
    <cellStyle name="Percent 68" xfId="2716"/>
    <cellStyle name="Percent 68 2" xfId="2717"/>
    <cellStyle name="Percent 69" xfId="2718"/>
    <cellStyle name="Percent 69 2" xfId="2719"/>
    <cellStyle name="Percent 7" xfId="2720"/>
    <cellStyle name="Percent 7 2" xfId="2721"/>
    <cellStyle name="Percent 70" xfId="2722"/>
    <cellStyle name="Percent 70 2" xfId="2723"/>
    <cellStyle name="Percent 71" xfId="2724"/>
    <cellStyle name="Percent 72" xfId="2725"/>
    <cellStyle name="Percent 73" xfId="2726"/>
    <cellStyle name="Percent 74" xfId="2727"/>
    <cellStyle name="Percent 75" xfId="2728"/>
    <cellStyle name="Percent 76" xfId="2729"/>
    <cellStyle name="Percent 77" xfId="2730"/>
    <cellStyle name="Percent 78" xfId="2731"/>
    <cellStyle name="Percent 79" xfId="2732"/>
    <cellStyle name="Percent 8" xfId="2733"/>
    <cellStyle name="Percent 8 2" xfId="2734"/>
    <cellStyle name="Percent 80" xfId="2735"/>
    <cellStyle name="Percent 81" xfId="2736"/>
    <cellStyle name="Percent 82" xfId="2737"/>
    <cellStyle name="Percent 9" xfId="2738"/>
    <cellStyle name="Percent 9 2" xfId="2739"/>
    <cellStyle name="Percent(2)" xfId="2740"/>
    <cellStyle name="Percent0" xfId="2741"/>
    <cellStyle name="Percent0 2" xfId="2742"/>
    <cellStyle name="Percent0 3" xfId="2743"/>
    <cellStyle name="Percent0 3 2" xfId="2744"/>
    <cellStyle name="Percent0 4" xfId="2745"/>
    <cellStyle name="Percent0 4 2" xfId="2746"/>
    <cellStyle name="Placeholder" xfId="2747"/>
    <cellStyle name="Prot $,(0)" xfId="2748"/>
    <cellStyle name="Prot $,(0) 2" xfId="2749"/>
    <cellStyle name="Prot $,(0) 2 2" xfId="2750"/>
    <cellStyle name="Prot $,(0) 3" xfId="2751"/>
    <cellStyle name="Prot, (0)" xfId="2752"/>
    <cellStyle name="Protected" xfId="2753"/>
    <cellStyle name="ProtectedDates" xfId="2754"/>
    <cellStyle name="Red" xfId="2755"/>
    <cellStyle name="Reports-0" xfId="2756"/>
    <cellStyle name="Reports-2" xfId="2757"/>
    <cellStyle name="Reports-2 2" xfId="2758"/>
    <cellStyle name="Reports-2 2 2" xfId="2759"/>
    <cellStyle name="Reports-2 2 2 2" xfId="2760"/>
    <cellStyle name="Reports-2 2 3" xfId="2761"/>
    <cellStyle name="Reports-2 2 3 2" xfId="2762"/>
    <cellStyle name="Reports-2 2 4" xfId="2763"/>
    <cellStyle name="Reports-2 2 5" xfId="2764"/>
    <cellStyle name="Reports-2 2 6" xfId="2765"/>
    <cellStyle name="Reports-2 3" xfId="2766"/>
    <cellStyle name="Reports-2 3 2" xfId="2767"/>
    <cellStyle name="Reports-2 3 2 2" xfId="2768"/>
    <cellStyle name="Reports-2 3 3" xfId="2769"/>
    <cellStyle name="Reports-2 3 3 2" xfId="2770"/>
    <cellStyle name="Reports-2 3 4" xfId="2771"/>
    <cellStyle name="Reports-2 4" xfId="2772"/>
    <cellStyle name="Reports-2 4 2" xfId="2773"/>
    <cellStyle name="Reports-2 4 3" xfId="2774"/>
    <cellStyle name="Reports-2 4 4" xfId="2775"/>
    <cellStyle name="Reports-2 5" xfId="2776"/>
    <cellStyle name="Row head" xfId="2777"/>
    <cellStyle name="SAPBEXaggData" xfId="2778"/>
    <cellStyle name="SAPBEXaggData 2" xfId="2779"/>
    <cellStyle name="SAPBEXaggData 2 2" xfId="2780"/>
    <cellStyle name="SAPBEXaggData 2 2 2" xfId="2781"/>
    <cellStyle name="SAPBEXaggData 2 2 2 2" xfId="2782"/>
    <cellStyle name="SAPBEXaggData 2 2 3" xfId="2783"/>
    <cellStyle name="SAPBEXaggData 2 2 3 2" xfId="2784"/>
    <cellStyle name="SAPBEXaggData 2 2 4" xfId="2785"/>
    <cellStyle name="SAPBEXaggData 2 2 5" xfId="2786"/>
    <cellStyle name="SAPBEXaggData 2 2 6" xfId="2787"/>
    <cellStyle name="SAPBEXaggData 2 3" xfId="2788"/>
    <cellStyle name="SAPBEXaggData 2 3 2" xfId="2789"/>
    <cellStyle name="SAPBEXaggData 2 3 2 2" xfId="2790"/>
    <cellStyle name="SAPBEXaggData 2 3 3" xfId="2791"/>
    <cellStyle name="SAPBEXaggData 2 3 3 2" xfId="2792"/>
    <cellStyle name="SAPBEXaggData 2 3 4" xfId="2793"/>
    <cellStyle name="SAPBEXaggData 2 4" xfId="2794"/>
    <cellStyle name="SAPBEXaggData 2 4 2" xfId="2795"/>
    <cellStyle name="SAPBEXaggData 2 4 2 2" xfId="2796"/>
    <cellStyle name="SAPBEXaggData 2 4 3" xfId="2797"/>
    <cellStyle name="SAPBEXaggData 2 4 3 2" xfId="2798"/>
    <cellStyle name="SAPBEXaggData 2 4 4" xfId="2799"/>
    <cellStyle name="SAPBEXaggData 2 5" xfId="2800"/>
    <cellStyle name="SAPBEXaggData 2 5 2" xfId="2801"/>
    <cellStyle name="SAPBEXaggData 2 5 3" xfId="2802"/>
    <cellStyle name="SAPBEXaggData 2 5 4" xfId="2803"/>
    <cellStyle name="SAPBEXaggData 2 6" xfId="2804"/>
    <cellStyle name="SAPBEXaggData 3" xfId="2805"/>
    <cellStyle name="SAPBEXaggData 3 2" xfId="2806"/>
    <cellStyle name="SAPBEXaggData 3 2 2" xfId="2807"/>
    <cellStyle name="SAPBEXaggData 3 2 2 2" xfId="2808"/>
    <cellStyle name="SAPBEXaggData 3 2 3" xfId="2809"/>
    <cellStyle name="SAPBEXaggData 3 2 3 2" xfId="2810"/>
    <cellStyle name="SAPBEXaggData 3 2 4" xfId="2811"/>
    <cellStyle name="SAPBEXaggData 3 3" xfId="2812"/>
    <cellStyle name="SAPBEXaggData 3 3 2" xfId="2813"/>
    <cellStyle name="SAPBEXaggData 3 3 2 2" xfId="2814"/>
    <cellStyle name="SAPBEXaggData 3 3 3" xfId="2815"/>
    <cellStyle name="SAPBEXaggData 3 3 3 2" xfId="2816"/>
    <cellStyle name="SAPBEXaggData 3 3 4" xfId="2817"/>
    <cellStyle name="SAPBEXaggData 3 4" xfId="2818"/>
    <cellStyle name="SAPBEXaggData 3 4 2" xfId="2819"/>
    <cellStyle name="SAPBEXaggData 3 4 3" xfId="2820"/>
    <cellStyle name="SAPBEXaggData 3 4 4" xfId="2821"/>
    <cellStyle name="SAPBEXaggData 4" xfId="2822"/>
    <cellStyle name="SAPBEXaggData 4 2" xfId="2823"/>
    <cellStyle name="SAPBEXaggData 4 2 2" xfId="2824"/>
    <cellStyle name="SAPBEXaggData 4 3" xfId="2825"/>
    <cellStyle name="SAPBEXaggData 4 3 2" xfId="2826"/>
    <cellStyle name="SAPBEXaggData 4 4" xfId="2827"/>
    <cellStyle name="SAPBEXaggData 4 5" xfId="2828"/>
    <cellStyle name="SAPBEXaggData 4 6" xfId="2829"/>
    <cellStyle name="SAPBEXaggData 5" xfId="2830"/>
    <cellStyle name="SAPBEXaggData 5 2" xfId="2831"/>
    <cellStyle name="SAPBEXaggData 5 2 2" xfId="2832"/>
    <cellStyle name="SAPBEXaggData 5 3" xfId="2833"/>
    <cellStyle name="SAPBEXaggData 5 3 2" xfId="2834"/>
    <cellStyle name="SAPBEXaggData 5 4" xfId="2835"/>
    <cellStyle name="SAPBEXaggData 6" xfId="2836"/>
    <cellStyle name="SAPBEXaggData 6 2" xfId="2837"/>
    <cellStyle name="SAPBEXaggData 6 2 2" xfId="2838"/>
    <cellStyle name="SAPBEXaggData 6 3" xfId="2839"/>
    <cellStyle name="SAPBEXaggData 6 3 2" xfId="2840"/>
    <cellStyle name="SAPBEXaggData 6 4" xfId="2841"/>
    <cellStyle name="SAPBEXaggData 7" xfId="2842"/>
    <cellStyle name="SAPBEXaggData 7 2" xfId="2843"/>
    <cellStyle name="SAPBEXaggData 7 3" xfId="2844"/>
    <cellStyle name="SAPBEXaggData 7 4" xfId="2845"/>
    <cellStyle name="SAPBEXaggData 8" xfId="2846"/>
    <cellStyle name="SAPBEXaggDataEmph" xfId="2847"/>
    <cellStyle name="SAPBEXaggDataEmph 2" xfId="2848"/>
    <cellStyle name="SAPBEXaggDataEmph 2 2" xfId="2849"/>
    <cellStyle name="SAPBEXaggDataEmph 2 2 2" xfId="2850"/>
    <cellStyle name="SAPBEXaggDataEmph 2 3" xfId="2851"/>
    <cellStyle name="SAPBEXaggDataEmph 2 3 2" xfId="2852"/>
    <cellStyle name="SAPBEXaggDataEmph 2 4" xfId="2853"/>
    <cellStyle name="SAPBEXaggDataEmph 3" xfId="2854"/>
    <cellStyle name="SAPBEXaggDataEmph 3 2" xfId="2855"/>
    <cellStyle name="SAPBEXaggDataEmph 3 2 2" xfId="2856"/>
    <cellStyle name="SAPBEXaggDataEmph 3 3" xfId="2857"/>
    <cellStyle name="SAPBEXaggDataEmph 3 3 2" xfId="2858"/>
    <cellStyle name="SAPBEXaggDataEmph 3 4" xfId="2859"/>
    <cellStyle name="SAPBEXaggDataEmph 4" xfId="2860"/>
    <cellStyle name="SAPBEXaggDataEmph 4 2" xfId="2861"/>
    <cellStyle name="SAPBEXaggDataEmph 4 3" xfId="2862"/>
    <cellStyle name="SAPBEXaggDataEmph 4 4" xfId="2863"/>
    <cellStyle name="SAPBEXaggItem" xfId="2864"/>
    <cellStyle name="SAPBEXaggItem 2" xfId="2865"/>
    <cellStyle name="SAPBEXaggItem 2 2" xfId="2866"/>
    <cellStyle name="SAPBEXaggItem 2 2 2" xfId="2867"/>
    <cellStyle name="SAPBEXaggItem 2 2 2 2" xfId="2868"/>
    <cellStyle name="SAPBEXaggItem 2 2 3" xfId="2869"/>
    <cellStyle name="SAPBEXaggItem 2 2 3 2" xfId="2870"/>
    <cellStyle name="SAPBEXaggItem 2 2 4" xfId="2871"/>
    <cellStyle name="SAPBEXaggItem 2 3" xfId="2872"/>
    <cellStyle name="SAPBEXaggItem 2 3 2" xfId="2873"/>
    <cellStyle name="SAPBEXaggItem 2 3 2 2" xfId="2874"/>
    <cellStyle name="SAPBEXaggItem 2 3 3" xfId="2875"/>
    <cellStyle name="SAPBEXaggItem 2 3 3 2" xfId="2876"/>
    <cellStyle name="SAPBEXaggItem 2 3 4" xfId="2877"/>
    <cellStyle name="SAPBEXaggItem 2 4" xfId="2878"/>
    <cellStyle name="SAPBEXaggItem 2 4 2" xfId="2879"/>
    <cellStyle name="SAPBEXaggItem 2 4 3" xfId="2880"/>
    <cellStyle name="SAPBEXaggItem 2 4 4" xfId="2881"/>
    <cellStyle name="SAPBEXaggItemX" xfId="2882"/>
    <cellStyle name="SAPBEXaggItemX 2" xfId="2883"/>
    <cellStyle name="SAPBEXaggItemX 2 2" xfId="2884"/>
    <cellStyle name="SAPBEXaggItemX 2 2 2" xfId="2885"/>
    <cellStyle name="SAPBEXaggItemX 2 3" xfId="2886"/>
    <cellStyle name="SAPBEXaggItemX 2 3 2" xfId="2887"/>
    <cellStyle name="SAPBEXaggItemX 2 4" xfId="2888"/>
    <cellStyle name="SAPBEXaggItemX 3" xfId="2889"/>
    <cellStyle name="SAPBEXaggItemX 3 2" xfId="2890"/>
    <cellStyle name="SAPBEXaggItemX 3 2 2" xfId="2891"/>
    <cellStyle name="SAPBEXaggItemX 3 3" xfId="2892"/>
    <cellStyle name="SAPBEXaggItemX 3 3 2" xfId="2893"/>
    <cellStyle name="SAPBEXaggItemX 3 4" xfId="2894"/>
    <cellStyle name="SAPBEXaggItemX 4" xfId="2895"/>
    <cellStyle name="SAPBEXaggItemX 4 2" xfId="2896"/>
    <cellStyle name="SAPBEXaggItemX 4 3" xfId="2897"/>
    <cellStyle name="SAPBEXaggItemX 4 4" xfId="2898"/>
    <cellStyle name="SAPBEXchaText" xfId="2899"/>
    <cellStyle name="SAPBEXchaText 2" xfId="2900"/>
    <cellStyle name="SAPBEXexcBad7" xfId="2901"/>
    <cellStyle name="SAPBEXexcBad7 2" xfId="2902"/>
    <cellStyle name="SAPBEXexcBad7 2 2" xfId="2903"/>
    <cellStyle name="SAPBEXexcBad7 2 2 2" xfId="2904"/>
    <cellStyle name="SAPBEXexcBad7 2 3" xfId="2905"/>
    <cellStyle name="SAPBEXexcBad7 2 3 2" xfId="2906"/>
    <cellStyle name="SAPBEXexcBad7 2 4" xfId="2907"/>
    <cellStyle name="SAPBEXexcBad7 3" xfId="2908"/>
    <cellStyle name="SAPBEXexcBad7 3 2" xfId="2909"/>
    <cellStyle name="SAPBEXexcBad7 3 2 2" xfId="2910"/>
    <cellStyle name="SAPBEXexcBad7 3 3" xfId="2911"/>
    <cellStyle name="SAPBEXexcBad7 3 3 2" xfId="2912"/>
    <cellStyle name="SAPBEXexcBad7 3 4" xfId="2913"/>
    <cellStyle name="SAPBEXexcBad7 4" xfId="2914"/>
    <cellStyle name="SAPBEXexcBad7 4 2" xfId="2915"/>
    <cellStyle name="SAPBEXexcBad7 4 3" xfId="2916"/>
    <cellStyle name="SAPBEXexcBad7 4 4" xfId="2917"/>
    <cellStyle name="SAPBEXexcBad8" xfId="2918"/>
    <cellStyle name="SAPBEXexcBad8 2" xfId="2919"/>
    <cellStyle name="SAPBEXexcBad8 2 2" xfId="2920"/>
    <cellStyle name="SAPBEXexcBad8 2 2 2" xfId="2921"/>
    <cellStyle name="SAPBEXexcBad8 2 3" xfId="2922"/>
    <cellStyle name="SAPBEXexcBad8 2 3 2" xfId="2923"/>
    <cellStyle name="SAPBEXexcBad8 2 4" xfId="2924"/>
    <cellStyle name="SAPBEXexcBad8 3" xfId="2925"/>
    <cellStyle name="SAPBEXexcBad8 3 2" xfId="2926"/>
    <cellStyle name="SAPBEXexcBad8 3 2 2" xfId="2927"/>
    <cellStyle name="SAPBEXexcBad8 3 3" xfId="2928"/>
    <cellStyle name="SAPBEXexcBad8 3 3 2" xfId="2929"/>
    <cellStyle name="SAPBEXexcBad8 3 4" xfId="2930"/>
    <cellStyle name="SAPBEXexcBad8 4" xfId="2931"/>
    <cellStyle name="SAPBEXexcBad8 4 2" xfId="2932"/>
    <cellStyle name="SAPBEXexcBad8 4 3" xfId="2933"/>
    <cellStyle name="SAPBEXexcBad8 4 4" xfId="2934"/>
    <cellStyle name="SAPBEXexcBad9" xfId="2935"/>
    <cellStyle name="SAPBEXexcBad9 2" xfId="2936"/>
    <cellStyle name="SAPBEXexcBad9 2 2" xfId="2937"/>
    <cellStyle name="SAPBEXexcBad9 2 2 2" xfId="2938"/>
    <cellStyle name="SAPBEXexcBad9 2 3" xfId="2939"/>
    <cellStyle name="SAPBEXexcBad9 2 3 2" xfId="2940"/>
    <cellStyle name="SAPBEXexcBad9 2 4" xfId="2941"/>
    <cellStyle name="SAPBEXexcBad9 3" xfId="2942"/>
    <cellStyle name="SAPBEXexcBad9 3 2" xfId="2943"/>
    <cellStyle name="SAPBEXexcBad9 3 2 2" xfId="2944"/>
    <cellStyle name="SAPBEXexcBad9 3 3" xfId="2945"/>
    <cellStyle name="SAPBEXexcBad9 3 3 2" xfId="2946"/>
    <cellStyle name="SAPBEXexcBad9 3 4" xfId="2947"/>
    <cellStyle name="SAPBEXexcBad9 4" xfId="2948"/>
    <cellStyle name="SAPBEXexcBad9 4 2" xfId="2949"/>
    <cellStyle name="SAPBEXexcBad9 4 3" xfId="2950"/>
    <cellStyle name="SAPBEXexcBad9 4 4" xfId="2951"/>
    <cellStyle name="SAPBEXexcCritical4" xfId="2952"/>
    <cellStyle name="SAPBEXexcCritical4 2" xfId="2953"/>
    <cellStyle name="SAPBEXexcCritical4 2 2" xfId="2954"/>
    <cellStyle name="SAPBEXexcCritical4 2 2 2" xfId="2955"/>
    <cellStyle name="SAPBEXexcCritical4 2 3" xfId="2956"/>
    <cellStyle name="SAPBEXexcCritical4 2 3 2" xfId="2957"/>
    <cellStyle name="SAPBEXexcCritical4 2 4" xfId="2958"/>
    <cellStyle name="SAPBEXexcCritical4 3" xfId="2959"/>
    <cellStyle name="SAPBEXexcCritical4 3 2" xfId="2960"/>
    <cellStyle name="SAPBEXexcCritical4 3 2 2" xfId="2961"/>
    <cellStyle name="SAPBEXexcCritical4 3 3" xfId="2962"/>
    <cellStyle name="SAPBEXexcCritical4 3 3 2" xfId="2963"/>
    <cellStyle name="SAPBEXexcCritical4 3 4" xfId="2964"/>
    <cellStyle name="SAPBEXexcCritical4 4" xfId="2965"/>
    <cellStyle name="SAPBEXexcCritical4 4 2" xfId="2966"/>
    <cellStyle name="SAPBEXexcCritical4 4 3" xfId="2967"/>
    <cellStyle name="SAPBEXexcCritical4 4 4" xfId="2968"/>
    <cellStyle name="SAPBEXexcCritical5" xfId="2969"/>
    <cellStyle name="SAPBEXexcCritical5 2" xfId="2970"/>
    <cellStyle name="SAPBEXexcCritical5 2 2" xfId="2971"/>
    <cellStyle name="SAPBEXexcCritical5 2 2 2" xfId="2972"/>
    <cellStyle name="SAPBEXexcCritical5 2 3" xfId="2973"/>
    <cellStyle name="SAPBEXexcCritical5 2 3 2" xfId="2974"/>
    <cellStyle name="SAPBEXexcCritical5 2 4" xfId="2975"/>
    <cellStyle name="SAPBEXexcCritical5 3" xfId="2976"/>
    <cellStyle name="SAPBEXexcCritical5 3 2" xfId="2977"/>
    <cellStyle name="SAPBEXexcCritical5 3 2 2" xfId="2978"/>
    <cellStyle name="SAPBEXexcCritical5 3 3" xfId="2979"/>
    <cellStyle name="SAPBEXexcCritical5 3 3 2" xfId="2980"/>
    <cellStyle name="SAPBEXexcCritical5 3 4" xfId="2981"/>
    <cellStyle name="SAPBEXexcCritical5 4" xfId="2982"/>
    <cellStyle name="SAPBEXexcCritical5 4 2" xfId="2983"/>
    <cellStyle name="SAPBEXexcCritical5 4 3" xfId="2984"/>
    <cellStyle name="SAPBEXexcCritical5 4 4" xfId="2985"/>
    <cellStyle name="SAPBEXexcCritical6" xfId="2986"/>
    <cellStyle name="SAPBEXexcCritical6 2" xfId="2987"/>
    <cellStyle name="SAPBEXexcCritical6 2 2" xfId="2988"/>
    <cellStyle name="SAPBEXexcCritical6 2 2 2" xfId="2989"/>
    <cellStyle name="SAPBEXexcCritical6 2 3" xfId="2990"/>
    <cellStyle name="SAPBEXexcCritical6 2 3 2" xfId="2991"/>
    <cellStyle name="SAPBEXexcCritical6 2 4" xfId="2992"/>
    <cellStyle name="SAPBEXexcCritical6 3" xfId="2993"/>
    <cellStyle name="SAPBEXexcCritical6 3 2" xfId="2994"/>
    <cellStyle name="SAPBEXexcCritical6 3 2 2" xfId="2995"/>
    <cellStyle name="SAPBEXexcCritical6 3 3" xfId="2996"/>
    <cellStyle name="SAPBEXexcCritical6 3 3 2" xfId="2997"/>
    <cellStyle name="SAPBEXexcCritical6 3 4" xfId="2998"/>
    <cellStyle name="SAPBEXexcCritical6 4" xfId="2999"/>
    <cellStyle name="SAPBEXexcCritical6 4 2" xfId="3000"/>
    <cellStyle name="SAPBEXexcCritical6 4 3" xfId="3001"/>
    <cellStyle name="SAPBEXexcCritical6 4 4" xfId="3002"/>
    <cellStyle name="SAPBEXexcGood1" xfId="3003"/>
    <cellStyle name="SAPBEXexcGood1 2" xfId="3004"/>
    <cellStyle name="SAPBEXexcGood1 2 2" xfId="3005"/>
    <cellStyle name="SAPBEXexcGood1 2 2 2" xfId="3006"/>
    <cellStyle name="SAPBEXexcGood1 2 3" xfId="3007"/>
    <cellStyle name="SAPBEXexcGood1 2 3 2" xfId="3008"/>
    <cellStyle name="SAPBEXexcGood1 2 4" xfId="3009"/>
    <cellStyle name="SAPBEXexcGood1 3" xfId="3010"/>
    <cellStyle name="SAPBEXexcGood1 3 2" xfId="3011"/>
    <cellStyle name="SAPBEXexcGood1 3 2 2" xfId="3012"/>
    <cellStyle name="SAPBEXexcGood1 3 3" xfId="3013"/>
    <cellStyle name="SAPBEXexcGood1 3 3 2" xfId="3014"/>
    <cellStyle name="SAPBEXexcGood1 3 4" xfId="3015"/>
    <cellStyle name="SAPBEXexcGood1 4" xfId="3016"/>
    <cellStyle name="SAPBEXexcGood1 4 2" xfId="3017"/>
    <cellStyle name="SAPBEXexcGood1 4 3" xfId="3018"/>
    <cellStyle name="SAPBEXexcGood1 4 4" xfId="3019"/>
    <cellStyle name="SAPBEXexcGood2" xfId="3020"/>
    <cellStyle name="SAPBEXexcGood2 2" xfId="3021"/>
    <cellStyle name="SAPBEXexcGood2 2 2" xfId="3022"/>
    <cellStyle name="SAPBEXexcGood2 2 2 2" xfId="3023"/>
    <cellStyle name="SAPBEXexcGood2 2 3" xfId="3024"/>
    <cellStyle name="SAPBEXexcGood2 2 3 2" xfId="3025"/>
    <cellStyle name="SAPBEXexcGood2 2 4" xfId="3026"/>
    <cellStyle name="SAPBEXexcGood2 3" xfId="3027"/>
    <cellStyle name="SAPBEXexcGood2 3 2" xfId="3028"/>
    <cellStyle name="SAPBEXexcGood2 3 2 2" xfId="3029"/>
    <cellStyle name="SAPBEXexcGood2 3 3" xfId="3030"/>
    <cellStyle name="SAPBEXexcGood2 3 3 2" xfId="3031"/>
    <cellStyle name="SAPBEXexcGood2 3 4" xfId="3032"/>
    <cellStyle name="SAPBEXexcGood2 4" xfId="3033"/>
    <cellStyle name="SAPBEXexcGood2 4 2" xfId="3034"/>
    <cellStyle name="SAPBEXexcGood2 4 3" xfId="3035"/>
    <cellStyle name="SAPBEXexcGood2 4 4" xfId="3036"/>
    <cellStyle name="SAPBEXexcGood3" xfId="3037"/>
    <cellStyle name="SAPBEXexcGood3 2" xfId="3038"/>
    <cellStyle name="SAPBEXexcGood3 2 2" xfId="3039"/>
    <cellStyle name="SAPBEXexcGood3 2 2 2" xfId="3040"/>
    <cellStyle name="SAPBEXexcGood3 2 3" xfId="3041"/>
    <cellStyle name="SAPBEXexcGood3 2 3 2" xfId="3042"/>
    <cellStyle name="SAPBEXexcGood3 2 4" xfId="3043"/>
    <cellStyle name="SAPBEXexcGood3 3" xfId="3044"/>
    <cellStyle name="SAPBEXexcGood3 3 2" xfId="3045"/>
    <cellStyle name="SAPBEXexcGood3 3 2 2" xfId="3046"/>
    <cellStyle name="SAPBEXexcGood3 3 3" xfId="3047"/>
    <cellStyle name="SAPBEXexcGood3 3 3 2" xfId="3048"/>
    <cellStyle name="SAPBEXexcGood3 3 4" xfId="3049"/>
    <cellStyle name="SAPBEXexcGood3 4" xfId="3050"/>
    <cellStyle name="SAPBEXexcGood3 4 2" xfId="3051"/>
    <cellStyle name="SAPBEXexcGood3 4 3" xfId="3052"/>
    <cellStyle name="SAPBEXexcGood3 4 4" xfId="3053"/>
    <cellStyle name="SAPBEXfilterDrill" xfId="3054"/>
    <cellStyle name="SAPBEXfilterItem" xfId="3055"/>
    <cellStyle name="SAPBEXfilterText" xfId="3056"/>
    <cellStyle name="SAPBEXformats" xfId="3057"/>
    <cellStyle name="SAPBEXformats 2" xfId="3058"/>
    <cellStyle name="SAPBEXformats 2 2" xfId="3059"/>
    <cellStyle name="SAPBEXformats 2 2 2" xfId="3060"/>
    <cellStyle name="SAPBEXformats 2 3" xfId="3061"/>
    <cellStyle name="SAPBEXformats 2 3 2" xfId="3062"/>
    <cellStyle name="SAPBEXformats 2 4" xfId="3063"/>
    <cellStyle name="SAPBEXformats 3" xfId="3064"/>
    <cellStyle name="SAPBEXformats 3 2" xfId="3065"/>
    <cellStyle name="SAPBEXformats 3 2 2" xfId="3066"/>
    <cellStyle name="SAPBEXformats 3 3" xfId="3067"/>
    <cellStyle name="SAPBEXformats 3 3 2" xfId="3068"/>
    <cellStyle name="SAPBEXformats 3 4" xfId="3069"/>
    <cellStyle name="SAPBEXformats 4" xfId="3070"/>
    <cellStyle name="SAPBEXformats 4 2" xfId="3071"/>
    <cellStyle name="SAPBEXformats 4 3" xfId="3072"/>
    <cellStyle name="SAPBEXformats 4 4" xfId="3073"/>
    <cellStyle name="SAPBEXheaderItem" xfId="3074"/>
    <cellStyle name="SAPBEXheaderText" xfId="3075"/>
    <cellStyle name="SAPBEXHLevel0" xfId="3076"/>
    <cellStyle name="SAPBEXHLevel0 2" xfId="3077"/>
    <cellStyle name="SAPBEXHLevel0 2 2" xfId="3078"/>
    <cellStyle name="SAPBEXHLevel0 2 2 2" xfId="3079"/>
    <cellStyle name="SAPBEXHLevel0 2 2 2 2" xfId="3080"/>
    <cellStyle name="SAPBEXHLevel0 2 2 3" xfId="3081"/>
    <cellStyle name="SAPBEXHLevel0 2 2 3 2" xfId="3082"/>
    <cellStyle name="SAPBEXHLevel0 2 2 4" xfId="3083"/>
    <cellStyle name="SAPBEXHLevel0 2 3" xfId="3084"/>
    <cellStyle name="SAPBEXHLevel0 2 3 2" xfId="3085"/>
    <cellStyle name="SAPBEXHLevel0 2 3 2 2" xfId="3086"/>
    <cellStyle name="SAPBEXHLevel0 2 3 3" xfId="3087"/>
    <cellStyle name="SAPBEXHLevel0 2 3 3 2" xfId="3088"/>
    <cellStyle name="SAPBEXHLevel0 2 3 4" xfId="3089"/>
    <cellStyle name="SAPBEXHLevel0 2 4" xfId="3090"/>
    <cellStyle name="SAPBEXHLevel0 2 4 2" xfId="3091"/>
    <cellStyle name="SAPBEXHLevel0 2 4 3" xfId="3092"/>
    <cellStyle name="SAPBEXHLevel0 2 4 4" xfId="3093"/>
    <cellStyle name="SAPBEXHLevel0 3" xfId="3094"/>
    <cellStyle name="SAPBEXHLevel0 3 2" xfId="3095"/>
    <cellStyle name="SAPBEXHLevel0 3 2 2" xfId="3096"/>
    <cellStyle name="SAPBEXHLevel0 3 3" xfId="3097"/>
    <cellStyle name="SAPBEXHLevel0 3 3 2" xfId="3098"/>
    <cellStyle name="SAPBEXHLevel0 3 4" xfId="3099"/>
    <cellStyle name="SAPBEXHLevel0 4" xfId="3100"/>
    <cellStyle name="SAPBEXHLevel0 4 2" xfId="3101"/>
    <cellStyle name="SAPBEXHLevel0 4 2 2" xfId="3102"/>
    <cellStyle name="SAPBEXHLevel0 4 3" xfId="3103"/>
    <cellStyle name="SAPBEXHLevel0 4 3 2" xfId="3104"/>
    <cellStyle name="SAPBEXHLevel0 4 4" xfId="3105"/>
    <cellStyle name="SAPBEXHLevel0 5" xfId="3106"/>
    <cellStyle name="SAPBEXHLevel0 5 2" xfId="3107"/>
    <cellStyle name="SAPBEXHLevel0 5 3" xfId="3108"/>
    <cellStyle name="SAPBEXHLevel0 5 4" xfId="3109"/>
    <cellStyle name="SAPBEXHLevel0X" xfId="3110"/>
    <cellStyle name="SAPBEXHLevel0X 2" xfId="3111"/>
    <cellStyle name="SAPBEXHLevel0X 2 2" xfId="3112"/>
    <cellStyle name="SAPBEXHLevel0X 2 2 2" xfId="3113"/>
    <cellStyle name="SAPBEXHLevel0X 2 3" xfId="3114"/>
    <cellStyle name="SAPBEXHLevel0X 2 3 2" xfId="3115"/>
    <cellStyle name="SAPBEXHLevel0X 2 4" xfId="3116"/>
    <cellStyle name="SAPBEXHLevel0X 3" xfId="3117"/>
    <cellStyle name="SAPBEXHLevel0X 3 2" xfId="3118"/>
    <cellStyle name="SAPBEXHLevel0X 3 2 2" xfId="3119"/>
    <cellStyle name="SAPBEXHLevel0X 3 3" xfId="3120"/>
    <cellStyle name="SAPBEXHLevel0X 3 3 2" xfId="3121"/>
    <cellStyle name="SAPBEXHLevel0X 3 4" xfId="3122"/>
    <cellStyle name="SAPBEXHLevel0X 4" xfId="3123"/>
    <cellStyle name="SAPBEXHLevel0X 4 2" xfId="3124"/>
    <cellStyle name="SAPBEXHLevel0X 4 3" xfId="3125"/>
    <cellStyle name="SAPBEXHLevel0X 4 4" xfId="3126"/>
    <cellStyle name="SAPBEXHLevel1" xfId="3127"/>
    <cellStyle name="SAPBEXHLevel1 2" xfId="3128"/>
    <cellStyle name="SAPBEXHLevel1 2 2" xfId="3129"/>
    <cellStyle name="SAPBEXHLevel1 2 2 2" xfId="3130"/>
    <cellStyle name="SAPBEXHLevel1 2 2 2 2" xfId="3131"/>
    <cellStyle name="SAPBEXHLevel1 2 2 3" xfId="3132"/>
    <cellStyle name="SAPBEXHLevel1 2 2 3 2" xfId="3133"/>
    <cellStyle name="SAPBEXHLevel1 2 2 4" xfId="3134"/>
    <cellStyle name="SAPBEXHLevel1 2 3" xfId="3135"/>
    <cellStyle name="SAPBEXHLevel1 2 3 2" xfId="3136"/>
    <cellStyle name="SAPBEXHLevel1 2 3 2 2" xfId="3137"/>
    <cellStyle name="SAPBEXHLevel1 2 3 3" xfId="3138"/>
    <cellStyle name="SAPBEXHLevel1 2 3 3 2" xfId="3139"/>
    <cellStyle name="SAPBEXHLevel1 2 3 4" xfId="3140"/>
    <cellStyle name="SAPBEXHLevel1 2 4" xfId="3141"/>
    <cellStyle name="SAPBEXHLevel1 2 4 2" xfId="3142"/>
    <cellStyle name="SAPBEXHLevel1 2 4 3" xfId="3143"/>
    <cellStyle name="SAPBEXHLevel1 2 4 4" xfId="3144"/>
    <cellStyle name="SAPBEXHLevel1 3" xfId="3145"/>
    <cellStyle name="SAPBEXHLevel1 3 2" xfId="3146"/>
    <cellStyle name="SAPBEXHLevel1 3 2 2" xfId="3147"/>
    <cellStyle name="SAPBEXHLevel1 3 3" xfId="3148"/>
    <cellStyle name="SAPBEXHLevel1 3 3 2" xfId="3149"/>
    <cellStyle name="SAPBEXHLevel1 3 4" xfId="3150"/>
    <cellStyle name="SAPBEXHLevel1 4" xfId="3151"/>
    <cellStyle name="SAPBEXHLevel1 4 2" xfId="3152"/>
    <cellStyle name="SAPBEXHLevel1 4 2 2" xfId="3153"/>
    <cellStyle name="SAPBEXHLevel1 4 3" xfId="3154"/>
    <cellStyle name="SAPBEXHLevel1 4 3 2" xfId="3155"/>
    <cellStyle name="SAPBEXHLevel1 4 4" xfId="3156"/>
    <cellStyle name="SAPBEXHLevel1 5" xfId="3157"/>
    <cellStyle name="SAPBEXHLevel1 5 2" xfId="3158"/>
    <cellStyle name="SAPBEXHLevel1 5 3" xfId="3159"/>
    <cellStyle name="SAPBEXHLevel1 5 4" xfId="3160"/>
    <cellStyle name="SAPBEXHLevel1X" xfId="3161"/>
    <cellStyle name="SAPBEXHLevel1X 2" xfId="3162"/>
    <cellStyle name="SAPBEXHLevel1X 2 2" xfId="3163"/>
    <cellStyle name="SAPBEXHLevel1X 2 2 2" xfId="3164"/>
    <cellStyle name="SAPBEXHLevel1X 2 3" xfId="3165"/>
    <cellStyle name="SAPBEXHLevel1X 2 3 2" xfId="3166"/>
    <cellStyle name="SAPBEXHLevel1X 2 4" xfId="3167"/>
    <cellStyle name="SAPBEXHLevel1X 3" xfId="3168"/>
    <cellStyle name="SAPBEXHLevel1X 3 2" xfId="3169"/>
    <cellStyle name="SAPBEXHLevel1X 3 2 2" xfId="3170"/>
    <cellStyle name="SAPBEXHLevel1X 3 3" xfId="3171"/>
    <cellStyle name="SAPBEXHLevel1X 3 3 2" xfId="3172"/>
    <cellStyle name="SAPBEXHLevel1X 3 4" xfId="3173"/>
    <cellStyle name="SAPBEXHLevel1X 4" xfId="3174"/>
    <cellStyle name="SAPBEXHLevel1X 4 2" xfId="3175"/>
    <cellStyle name="SAPBEXHLevel1X 4 3" xfId="3176"/>
    <cellStyle name="SAPBEXHLevel1X 4 4" xfId="3177"/>
    <cellStyle name="SAPBEXHLevel2" xfId="3178"/>
    <cellStyle name="SAPBEXHLevel2 2" xfId="3179"/>
    <cellStyle name="SAPBEXHLevel2 2 2" xfId="3180"/>
    <cellStyle name="SAPBEXHLevel2 2 2 2" xfId="3181"/>
    <cellStyle name="SAPBEXHLevel2 2 2 2 2" xfId="3182"/>
    <cellStyle name="SAPBEXHLevel2 2 2 3" xfId="3183"/>
    <cellStyle name="SAPBEXHLevel2 2 2 3 2" xfId="3184"/>
    <cellStyle name="SAPBEXHLevel2 2 2 4" xfId="3185"/>
    <cellStyle name="SAPBEXHLevel2 2 3" xfId="3186"/>
    <cellStyle name="SAPBEXHLevel2 2 3 2" xfId="3187"/>
    <cellStyle name="SAPBEXHLevel2 2 3 2 2" xfId="3188"/>
    <cellStyle name="SAPBEXHLevel2 2 3 3" xfId="3189"/>
    <cellStyle name="SAPBEXHLevel2 2 3 3 2" xfId="3190"/>
    <cellStyle name="SAPBEXHLevel2 2 3 4" xfId="3191"/>
    <cellStyle name="SAPBEXHLevel2 2 4" xfId="3192"/>
    <cellStyle name="SAPBEXHLevel2 2 4 2" xfId="3193"/>
    <cellStyle name="SAPBEXHLevel2 2 4 3" xfId="3194"/>
    <cellStyle name="SAPBEXHLevel2 2 4 4" xfId="3195"/>
    <cellStyle name="SAPBEXHLevel2 3" xfId="3196"/>
    <cellStyle name="SAPBEXHLevel2 3 2" xfId="3197"/>
    <cellStyle name="SAPBEXHLevel2 3 2 2" xfId="3198"/>
    <cellStyle name="SAPBEXHLevel2 3 3" xfId="3199"/>
    <cellStyle name="SAPBEXHLevel2 3 3 2" xfId="3200"/>
    <cellStyle name="SAPBEXHLevel2 3 4" xfId="3201"/>
    <cellStyle name="SAPBEXHLevel2 4" xfId="3202"/>
    <cellStyle name="SAPBEXHLevel2 4 2" xfId="3203"/>
    <cellStyle name="SAPBEXHLevel2 4 2 2" xfId="3204"/>
    <cellStyle name="SAPBEXHLevel2 4 3" xfId="3205"/>
    <cellStyle name="SAPBEXHLevel2 4 3 2" xfId="3206"/>
    <cellStyle name="SAPBEXHLevel2 4 4" xfId="3207"/>
    <cellStyle name="SAPBEXHLevel2 5" xfId="3208"/>
    <cellStyle name="SAPBEXHLevel2 5 2" xfId="3209"/>
    <cellStyle name="SAPBEXHLevel2 5 3" xfId="3210"/>
    <cellStyle name="SAPBEXHLevel2 5 4" xfId="3211"/>
    <cellStyle name="SAPBEXHLevel2X" xfId="3212"/>
    <cellStyle name="SAPBEXHLevel2X 2" xfId="3213"/>
    <cellStyle name="SAPBEXHLevel2X 2 2" xfId="3214"/>
    <cellStyle name="SAPBEXHLevel2X 2 2 2" xfId="3215"/>
    <cellStyle name="SAPBEXHLevel2X 2 3" xfId="3216"/>
    <cellStyle name="SAPBEXHLevel2X 2 3 2" xfId="3217"/>
    <cellStyle name="SAPBEXHLevel2X 2 4" xfId="3218"/>
    <cellStyle name="SAPBEXHLevel2X 3" xfId="3219"/>
    <cellStyle name="SAPBEXHLevel2X 3 2" xfId="3220"/>
    <cellStyle name="SAPBEXHLevel2X 3 2 2" xfId="3221"/>
    <cellStyle name="SAPBEXHLevel2X 3 3" xfId="3222"/>
    <cellStyle name="SAPBEXHLevel2X 3 3 2" xfId="3223"/>
    <cellStyle name="SAPBEXHLevel2X 3 4" xfId="3224"/>
    <cellStyle name="SAPBEXHLevel2X 4" xfId="3225"/>
    <cellStyle name="SAPBEXHLevel2X 4 2" xfId="3226"/>
    <cellStyle name="SAPBEXHLevel2X 4 3" xfId="3227"/>
    <cellStyle name="SAPBEXHLevel2X 4 4" xfId="3228"/>
    <cellStyle name="SAPBEXHLevel3" xfId="3229"/>
    <cellStyle name="SAPBEXHLevel3 2" xfId="3230"/>
    <cellStyle name="SAPBEXHLevel3 2 2" xfId="3231"/>
    <cellStyle name="SAPBEXHLevel3 2 2 2" xfId="3232"/>
    <cellStyle name="SAPBEXHLevel3 2 2 2 2" xfId="3233"/>
    <cellStyle name="SAPBEXHLevel3 2 2 2 2 2" xfId="3234"/>
    <cellStyle name="SAPBEXHLevel3 2 2 2 3" xfId="3235"/>
    <cellStyle name="SAPBEXHLevel3 2 2 2 3 2" xfId="3236"/>
    <cellStyle name="SAPBEXHLevel3 2 2 2 4" xfId="3237"/>
    <cellStyle name="SAPBEXHLevel3 2 2 3" xfId="3238"/>
    <cellStyle name="SAPBEXHLevel3 2 2 3 2" xfId="3239"/>
    <cellStyle name="SAPBEXHLevel3 2 2 3 2 2" xfId="3240"/>
    <cellStyle name="SAPBEXHLevel3 2 2 3 3" xfId="3241"/>
    <cellStyle name="SAPBEXHLevel3 2 2 3 3 2" xfId="3242"/>
    <cellStyle name="SAPBEXHLevel3 2 2 3 4" xfId="3243"/>
    <cellStyle name="SAPBEXHLevel3 2 2 4" xfId="3244"/>
    <cellStyle name="SAPBEXHLevel3 2 2 4 2" xfId="3245"/>
    <cellStyle name="SAPBEXHLevel3 2 2 4 3" xfId="3246"/>
    <cellStyle name="SAPBEXHLevel3 2 2 4 4" xfId="3247"/>
    <cellStyle name="SAPBEXHLevel3 2 3" xfId="3248"/>
    <cellStyle name="SAPBEXHLevel3 2 3 2" xfId="3249"/>
    <cellStyle name="SAPBEXHLevel3 2 3 2 2" xfId="3250"/>
    <cellStyle name="SAPBEXHLevel3 2 3 3" xfId="3251"/>
    <cellStyle name="SAPBEXHLevel3 2 3 3 2" xfId="3252"/>
    <cellStyle name="SAPBEXHLevel3 2 3 4" xfId="3253"/>
    <cellStyle name="SAPBEXHLevel3 2 4" xfId="3254"/>
    <cellStyle name="SAPBEXHLevel3 2 4 2" xfId="3255"/>
    <cellStyle name="SAPBEXHLevel3 2 4 2 2" xfId="3256"/>
    <cellStyle name="SAPBEXHLevel3 2 4 3" xfId="3257"/>
    <cellStyle name="SAPBEXHLevel3 2 4 3 2" xfId="3258"/>
    <cellStyle name="SAPBEXHLevel3 2 4 4" xfId="3259"/>
    <cellStyle name="SAPBEXHLevel3 2 5" xfId="3260"/>
    <cellStyle name="SAPBEXHLevel3 2 5 2" xfId="3261"/>
    <cellStyle name="SAPBEXHLevel3 2 5 3" xfId="3262"/>
    <cellStyle name="SAPBEXHLevel3 2 5 4" xfId="3263"/>
    <cellStyle name="SAPBEXHLevel3 3" xfId="3264"/>
    <cellStyle name="SAPBEXHLevel3 3 2" xfId="3265"/>
    <cellStyle name="SAPBEXHLevel3 3 2 2" xfId="3266"/>
    <cellStyle name="SAPBEXHLevel3 3 3" xfId="3267"/>
    <cellStyle name="SAPBEXHLevel3 3 3 2" xfId="3268"/>
    <cellStyle name="SAPBEXHLevel3 3 4" xfId="3269"/>
    <cellStyle name="SAPBEXHLevel3 4" xfId="3270"/>
    <cellStyle name="SAPBEXHLevel3 4 2" xfId="3271"/>
    <cellStyle name="SAPBEXHLevel3 4 2 2" xfId="3272"/>
    <cellStyle name="SAPBEXHLevel3 4 3" xfId="3273"/>
    <cellStyle name="SAPBEXHLevel3 4 3 2" xfId="3274"/>
    <cellStyle name="SAPBEXHLevel3 4 4" xfId="3275"/>
    <cellStyle name="SAPBEXHLevel3 5" xfId="3276"/>
    <cellStyle name="SAPBEXHLevel3 5 2" xfId="3277"/>
    <cellStyle name="SAPBEXHLevel3 5 3" xfId="3278"/>
    <cellStyle name="SAPBEXHLevel3 5 4" xfId="3279"/>
    <cellStyle name="SAPBEXHLevel3 53" xfId="3280"/>
    <cellStyle name="SAPBEXHLevel3 53 2" xfId="3281"/>
    <cellStyle name="SAPBEXHLevel3 53 2 2" xfId="3282"/>
    <cellStyle name="SAPBEXHLevel3 53 2 2 2" xfId="3283"/>
    <cellStyle name="SAPBEXHLevel3 53 2 3" xfId="3284"/>
    <cellStyle name="SAPBEXHLevel3 53 2 3 2" xfId="3285"/>
    <cellStyle name="SAPBEXHLevel3 53 2 4" xfId="3286"/>
    <cellStyle name="SAPBEXHLevel3 53 3" xfId="3287"/>
    <cellStyle name="SAPBEXHLevel3 53 3 2" xfId="3288"/>
    <cellStyle name="SAPBEXHLevel3 53 3 2 2" xfId="3289"/>
    <cellStyle name="SAPBEXHLevel3 53 3 3" xfId="3290"/>
    <cellStyle name="SAPBEXHLevel3 53 3 3 2" xfId="3291"/>
    <cellStyle name="SAPBEXHLevel3 53 3 4" xfId="3292"/>
    <cellStyle name="SAPBEXHLevel3 53 4" xfId="3293"/>
    <cellStyle name="SAPBEXHLevel3 53 4 2" xfId="3294"/>
    <cellStyle name="SAPBEXHLevel3 53 4 3" xfId="3295"/>
    <cellStyle name="SAPBEXHLevel3 53 4 4" xfId="3296"/>
    <cellStyle name="SAPBEXHLevel3X" xfId="3297"/>
    <cellStyle name="SAPBEXHLevel3X 2" xfId="3298"/>
    <cellStyle name="SAPBEXHLevel3X 2 2" xfId="3299"/>
    <cellStyle name="SAPBEXHLevel3X 2 2 2" xfId="3300"/>
    <cellStyle name="SAPBEXHLevel3X 2 3" xfId="3301"/>
    <cellStyle name="SAPBEXHLevel3X 2 3 2" xfId="3302"/>
    <cellStyle name="SAPBEXHLevel3X 2 4" xfId="3303"/>
    <cellStyle name="SAPBEXHLevel3X 3" xfId="3304"/>
    <cellStyle name="SAPBEXHLevel3X 3 2" xfId="3305"/>
    <cellStyle name="SAPBEXHLevel3X 3 2 2" xfId="3306"/>
    <cellStyle name="SAPBEXHLevel3X 3 3" xfId="3307"/>
    <cellStyle name="SAPBEXHLevel3X 3 3 2" xfId="3308"/>
    <cellStyle name="SAPBEXHLevel3X 3 4" xfId="3309"/>
    <cellStyle name="SAPBEXHLevel3X 4" xfId="3310"/>
    <cellStyle name="SAPBEXHLevel3X 4 2" xfId="3311"/>
    <cellStyle name="SAPBEXHLevel3X 4 3" xfId="3312"/>
    <cellStyle name="SAPBEXHLevel3X 4 4" xfId="3313"/>
    <cellStyle name="SAPBEXinputData" xfId="3314"/>
    <cellStyle name="SAPBEXinputData 2" xfId="3315"/>
    <cellStyle name="SAPBEXinputData 2 2" xfId="3316"/>
    <cellStyle name="SAPBEXinputData 2 2 2" xfId="3317"/>
    <cellStyle name="SAPBEXinputData 2 3" xfId="3318"/>
    <cellStyle name="SAPBEXinputData 2 3 2" xfId="3319"/>
    <cellStyle name="SAPBEXinputData 2 4" xfId="3320"/>
    <cellStyle name="SAPBEXinputData 3" xfId="3321"/>
    <cellStyle name="SAPBEXinputData 3 2" xfId="3322"/>
    <cellStyle name="SAPBEXinputData 3 2 2" xfId="3323"/>
    <cellStyle name="SAPBEXinputData 3 3" xfId="3324"/>
    <cellStyle name="SAPBEXinputData 3 3 2" xfId="3325"/>
    <cellStyle name="SAPBEXinputData 3 4" xfId="3326"/>
    <cellStyle name="SAPBEXinputData 4" xfId="3327"/>
    <cellStyle name="SAPBEXinputData 4 2" xfId="3328"/>
    <cellStyle name="SAPBEXinputData 4 3" xfId="3329"/>
    <cellStyle name="SAPBEXinputData 4 4" xfId="3330"/>
    <cellStyle name="SAPBEXinputData 5" xfId="3331"/>
    <cellStyle name="SAPBEXinputData 6" xfId="3332"/>
    <cellStyle name="SAPBEXresData" xfId="3333"/>
    <cellStyle name="SAPBEXresData 2" xfId="3334"/>
    <cellStyle name="SAPBEXresData 2 2" xfId="3335"/>
    <cellStyle name="SAPBEXresData 2 2 2" xfId="3336"/>
    <cellStyle name="SAPBEXresData 2 3" xfId="3337"/>
    <cellStyle name="SAPBEXresData 2 3 2" xfId="3338"/>
    <cellStyle name="SAPBEXresData 2 4" xfId="3339"/>
    <cellStyle name="SAPBEXresData 3" xfId="3340"/>
    <cellStyle name="SAPBEXresData 3 2" xfId="3341"/>
    <cellStyle name="SAPBEXresData 3 2 2" xfId="3342"/>
    <cellStyle name="SAPBEXresData 3 3" xfId="3343"/>
    <cellStyle name="SAPBEXresData 3 3 2" xfId="3344"/>
    <cellStyle name="SAPBEXresData 3 4" xfId="3345"/>
    <cellStyle name="SAPBEXresData 4" xfId="3346"/>
    <cellStyle name="SAPBEXresData 4 2" xfId="3347"/>
    <cellStyle name="SAPBEXresData 4 3" xfId="3348"/>
    <cellStyle name="SAPBEXresData 4 4" xfId="3349"/>
    <cellStyle name="SAPBEXresDataEmph" xfId="3350"/>
    <cellStyle name="SAPBEXresDataEmph 2" xfId="3351"/>
    <cellStyle name="SAPBEXresDataEmph 2 2" xfId="3352"/>
    <cellStyle name="SAPBEXresDataEmph 2 2 2" xfId="3353"/>
    <cellStyle name="SAPBEXresDataEmph 2 3" xfId="3354"/>
    <cellStyle name="SAPBEXresDataEmph 2 3 2" xfId="3355"/>
    <cellStyle name="SAPBEXresDataEmph 2 4" xfId="3356"/>
    <cellStyle name="SAPBEXresDataEmph 3" xfId="3357"/>
    <cellStyle name="SAPBEXresDataEmph 3 2" xfId="3358"/>
    <cellStyle name="SAPBEXresDataEmph 3 2 2" xfId="3359"/>
    <cellStyle name="SAPBEXresDataEmph 3 3" xfId="3360"/>
    <cellStyle name="SAPBEXresDataEmph 3 3 2" xfId="3361"/>
    <cellStyle name="SAPBEXresDataEmph 3 4" xfId="3362"/>
    <cellStyle name="SAPBEXresDataEmph 4" xfId="3363"/>
    <cellStyle name="SAPBEXresDataEmph 4 2" xfId="3364"/>
    <cellStyle name="SAPBEXresDataEmph 4 3" xfId="3365"/>
    <cellStyle name="SAPBEXresDataEmph 4 4" xfId="3366"/>
    <cellStyle name="SAPBEXresItem" xfId="3367"/>
    <cellStyle name="SAPBEXresItem 2" xfId="3368"/>
    <cellStyle name="SAPBEXresItem 2 2" xfId="3369"/>
    <cellStyle name="SAPBEXresItem 2 2 2" xfId="3370"/>
    <cellStyle name="SAPBEXresItem 2 3" xfId="3371"/>
    <cellStyle name="SAPBEXresItem 2 3 2" xfId="3372"/>
    <cellStyle name="SAPBEXresItem 2 4" xfId="3373"/>
    <cellStyle name="SAPBEXresItem 3" xfId="3374"/>
    <cellStyle name="SAPBEXresItem 3 2" xfId="3375"/>
    <cellStyle name="SAPBEXresItem 3 2 2" xfId="3376"/>
    <cellStyle name="SAPBEXresItem 3 3" xfId="3377"/>
    <cellStyle name="SAPBEXresItem 3 3 2" xfId="3378"/>
    <cellStyle name="SAPBEXresItem 3 4" xfId="3379"/>
    <cellStyle name="SAPBEXresItem 4" xfId="3380"/>
    <cellStyle name="SAPBEXresItem 4 2" xfId="3381"/>
    <cellStyle name="SAPBEXresItem 4 3" xfId="3382"/>
    <cellStyle name="SAPBEXresItem 4 4" xfId="3383"/>
    <cellStyle name="SAPBEXresItemX" xfId="3384"/>
    <cellStyle name="SAPBEXresItemX 2" xfId="3385"/>
    <cellStyle name="SAPBEXresItemX 2 2" xfId="3386"/>
    <cellStyle name="SAPBEXresItemX 2 2 2" xfId="3387"/>
    <cellStyle name="SAPBEXresItemX 2 3" xfId="3388"/>
    <cellStyle name="SAPBEXresItemX 2 3 2" xfId="3389"/>
    <cellStyle name="SAPBEXresItemX 2 4" xfId="3390"/>
    <cellStyle name="SAPBEXresItemX 3" xfId="3391"/>
    <cellStyle name="SAPBEXresItemX 3 2" xfId="3392"/>
    <cellStyle name="SAPBEXresItemX 3 2 2" xfId="3393"/>
    <cellStyle name="SAPBEXresItemX 3 3" xfId="3394"/>
    <cellStyle name="SAPBEXresItemX 3 3 2" xfId="3395"/>
    <cellStyle name="SAPBEXresItemX 3 4" xfId="3396"/>
    <cellStyle name="SAPBEXresItemX 4" xfId="3397"/>
    <cellStyle name="SAPBEXresItemX 4 2" xfId="3398"/>
    <cellStyle name="SAPBEXresItemX 4 3" xfId="3399"/>
    <cellStyle name="SAPBEXresItemX 4 4" xfId="3400"/>
    <cellStyle name="SAPBEXstdData" xfId="3401"/>
    <cellStyle name="SAPBEXstdData 2" xfId="3402"/>
    <cellStyle name="SAPBEXstdData 2 2" xfId="3403"/>
    <cellStyle name="SAPBEXstdData 2 2 2" xfId="3404"/>
    <cellStyle name="SAPBEXstdData 2 2 2 2" xfId="3405"/>
    <cellStyle name="SAPBEXstdData 2 2 3" xfId="3406"/>
    <cellStyle name="SAPBEXstdData 2 2 3 2" xfId="3407"/>
    <cellStyle name="SAPBEXstdData 2 2 4" xfId="3408"/>
    <cellStyle name="SAPBEXstdData 2 2 5" xfId="3409"/>
    <cellStyle name="SAPBEXstdData 2 2 6" xfId="3410"/>
    <cellStyle name="SAPBEXstdData 2 3" xfId="3411"/>
    <cellStyle name="SAPBEXstdData 2 3 2" xfId="3412"/>
    <cellStyle name="SAPBEXstdData 2 3 2 2" xfId="3413"/>
    <cellStyle name="SAPBEXstdData 2 3 3" xfId="3414"/>
    <cellStyle name="SAPBEXstdData 2 3 3 2" xfId="3415"/>
    <cellStyle name="SAPBEXstdData 2 3 4" xfId="3416"/>
    <cellStyle name="SAPBEXstdData 2 4" xfId="3417"/>
    <cellStyle name="SAPBEXstdData 2 4 2" xfId="3418"/>
    <cellStyle name="SAPBEXstdData 2 4 2 2" xfId="3419"/>
    <cellStyle name="SAPBEXstdData 2 4 3" xfId="3420"/>
    <cellStyle name="SAPBEXstdData 2 4 3 2" xfId="3421"/>
    <cellStyle name="SAPBEXstdData 2 4 4" xfId="3422"/>
    <cellStyle name="SAPBEXstdData 2 5" xfId="3423"/>
    <cellStyle name="SAPBEXstdData 2 5 2" xfId="3424"/>
    <cellStyle name="SAPBEXstdData 2 5 3" xfId="3425"/>
    <cellStyle name="SAPBEXstdData 2 5 4" xfId="3426"/>
    <cellStyle name="SAPBEXstdData 2 6" xfId="3427"/>
    <cellStyle name="SAPBEXstdData 3" xfId="3428"/>
    <cellStyle name="SAPBEXstdData 3 2" xfId="3429"/>
    <cellStyle name="SAPBEXstdData 3 2 2" xfId="3430"/>
    <cellStyle name="SAPBEXstdData 3 2 2 2" xfId="3431"/>
    <cellStyle name="SAPBEXstdData 3 2 3" xfId="3432"/>
    <cellStyle name="SAPBEXstdData 3 2 3 2" xfId="3433"/>
    <cellStyle name="SAPBEXstdData 3 2 4" xfId="3434"/>
    <cellStyle name="SAPBEXstdData 3 3" xfId="3435"/>
    <cellStyle name="SAPBEXstdData 3 3 2" xfId="3436"/>
    <cellStyle name="SAPBEXstdData 3 3 2 2" xfId="3437"/>
    <cellStyle name="SAPBEXstdData 3 3 3" xfId="3438"/>
    <cellStyle name="SAPBEXstdData 3 3 3 2" xfId="3439"/>
    <cellStyle name="SAPBEXstdData 3 3 4" xfId="3440"/>
    <cellStyle name="SAPBEXstdData 3 4" xfId="3441"/>
    <cellStyle name="SAPBEXstdData 3 4 2" xfId="3442"/>
    <cellStyle name="SAPBEXstdData 3 4 3" xfId="3443"/>
    <cellStyle name="SAPBEXstdData 3 4 4" xfId="3444"/>
    <cellStyle name="SAPBEXstdData 4" xfId="3445"/>
    <cellStyle name="SAPBEXstdData 4 2" xfId="3446"/>
    <cellStyle name="SAPBEXstdData 4 2 2" xfId="3447"/>
    <cellStyle name="SAPBEXstdData 4 3" xfId="3448"/>
    <cellStyle name="SAPBEXstdData 4 3 2" xfId="3449"/>
    <cellStyle name="SAPBEXstdData 4 4" xfId="3450"/>
    <cellStyle name="SAPBEXstdData 4 5" xfId="3451"/>
    <cellStyle name="SAPBEXstdData 4 6" xfId="3452"/>
    <cellStyle name="SAPBEXstdData 5" xfId="3453"/>
    <cellStyle name="SAPBEXstdData 5 2" xfId="3454"/>
    <cellStyle name="SAPBEXstdData 5 2 2" xfId="3455"/>
    <cellStyle name="SAPBEXstdData 5 3" xfId="3456"/>
    <cellStyle name="SAPBEXstdData 5 3 2" xfId="3457"/>
    <cellStyle name="SAPBEXstdData 5 4" xfId="3458"/>
    <cellStyle name="SAPBEXstdData 6" xfId="3459"/>
    <cellStyle name="SAPBEXstdData 6 2" xfId="3460"/>
    <cellStyle name="SAPBEXstdData 6 2 2" xfId="3461"/>
    <cellStyle name="SAPBEXstdData 6 3" xfId="3462"/>
    <cellStyle name="SAPBEXstdData 6 3 2" xfId="3463"/>
    <cellStyle name="SAPBEXstdData 6 4" xfId="3464"/>
    <cellStyle name="SAPBEXstdData 7" xfId="3465"/>
    <cellStyle name="SAPBEXstdData 7 2" xfId="3466"/>
    <cellStyle name="SAPBEXstdData 7 3" xfId="3467"/>
    <cellStyle name="SAPBEXstdData 7 4" xfId="3468"/>
    <cellStyle name="SAPBEXstdData 8" xfId="3469"/>
    <cellStyle name="SAPBEXstdDataEmph" xfId="3470"/>
    <cellStyle name="SAPBEXstdDataEmph 2" xfId="3471"/>
    <cellStyle name="SAPBEXstdDataEmph 2 2" xfId="3472"/>
    <cellStyle name="SAPBEXstdDataEmph 2 2 2" xfId="3473"/>
    <cellStyle name="SAPBEXstdDataEmph 2 2 2 2" xfId="3474"/>
    <cellStyle name="SAPBEXstdDataEmph 2 2 3" xfId="3475"/>
    <cellStyle name="SAPBEXstdDataEmph 2 2 3 2" xfId="3476"/>
    <cellStyle name="SAPBEXstdDataEmph 2 2 4" xfId="3477"/>
    <cellStyle name="SAPBEXstdDataEmph 2 2 5" xfId="3478"/>
    <cellStyle name="SAPBEXstdDataEmph 2 2 6" xfId="3479"/>
    <cellStyle name="SAPBEXstdDataEmph 2 3" xfId="3480"/>
    <cellStyle name="SAPBEXstdDataEmph 2 3 2" xfId="3481"/>
    <cellStyle name="SAPBEXstdDataEmph 2 3 2 2" xfId="3482"/>
    <cellStyle name="SAPBEXstdDataEmph 2 3 3" xfId="3483"/>
    <cellStyle name="SAPBEXstdDataEmph 2 3 3 2" xfId="3484"/>
    <cellStyle name="SAPBEXstdDataEmph 2 3 4" xfId="3485"/>
    <cellStyle name="SAPBEXstdDataEmph 2 4" xfId="3486"/>
    <cellStyle name="SAPBEXstdDataEmph 2 4 2" xfId="3487"/>
    <cellStyle name="SAPBEXstdDataEmph 2 4 3" xfId="3488"/>
    <cellStyle name="SAPBEXstdDataEmph 2 4 4" xfId="3489"/>
    <cellStyle name="SAPBEXstdDataEmph 2 5" xfId="3490"/>
    <cellStyle name="SAPBEXstdDataEmph 3" xfId="3491"/>
    <cellStyle name="SAPBEXstdDataEmph 3 2" xfId="3492"/>
    <cellStyle name="SAPBEXstdDataEmph 3 2 2" xfId="3493"/>
    <cellStyle name="SAPBEXstdDataEmph 3 2 2 2" xfId="3494"/>
    <cellStyle name="SAPBEXstdDataEmph 3 2 3" xfId="3495"/>
    <cellStyle name="SAPBEXstdDataEmph 3 2 3 2" xfId="3496"/>
    <cellStyle name="SAPBEXstdDataEmph 3 2 4" xfId="3497"/>
    <cellStyle name="SAPBEXstdDataEmph 3 3" xfId="3498"/>
    <cellStyle name="SAPBEXstdDataEmph 3 3 2" xfId="3499"/>
    <cellStyle name="SAPBEXstdDataEmph 3 3 2 2" xfId="3500"/>
    <cellStyle name="SAPBEXstdDataEmph 3 3 3" xfId="3501"/>
    <cellStyle name="SAPBEXstdDataEmph 3 3 3 2" xfId="3502"/>
    <cellStyle name="SAPBEXstdDataEmph 3 3 4" xfId="3503"/>
    <cellStyle name="SAPBEXstdDataEmph 3 4" xfId="3504"/>
    <cellStyle name="SAPBEXstdDataEmph 3 4 2" xfId="3505"/>
    <cellStyle name="SAPBEXstdDataEmph 3 4 3" xfId="3506"/>
    <cellStyle name="SAPBEXstdDataEmph 3 4 4" xfId="3507"/>
    <cellStyle name="SAPBEXstdDataEmph 4" xfId="3508"/>
    <cellStyle name="SAPBEXstdDataEmph 4 2" xfId="3509"/>
    <cellStyle name="SAPBEXstdDataEmph 4 2 2" xfId="3510"/>
    <cellStyle name="SAPBEXstdDataEmph 4 3" xfId="3511"/>
    <cellStyle name="SAPBEXstdDataEmph 4 3 2" xfId="3512"/>
    <cellStyle name="SAPBEXstdDataEmph 4 4" xfId="3513"/>
    <cellStyle name="SAPBEXstdDataEmph 4 5" xfId="3514"/>
    <cellStyle name="SAPBEXstdDataEmph 4 6" xfId="3515"/>
    <cellStyle name="SAPBEXstdDataEmph 5" xfId="3516"/>
    <cellStyle name="SAPBEXstdDataEmph 5 2" xfId="3517"/>
    <cellStyle name="SAPBEXstdDataEmph 5 2 2" xfId="3518"/>
    <cellStyle name="SAPBEXstdDataEmph 5 3" xfId="3519"/>
    <cellStyle name="SAPBEXstdDataEmph 5 3 2" xfId="3520"/>
    <cellStyle name="SAPBEXstdDataEmph 5 4" xfId="3521"/>
    <cellStyle name="SAPBEXstdDataEmph 6" xfId="3522"/>
    <cellStyle name="SAPBEXstdDataEmph 6 2" xfId="3523"/>
    <cellStyle name="SAPBEXstdDataEmph 6 3" xfId="3524"/>
    <cellStyle name="SAPBEXstdDataEmph 6 4" xfId="3525"/>
    <cellStyle name="SAPBEXstdDataEmph 7" xfId="3526"/>
    <cellStyle name="SAPBEXstdItem" xfId="3527"/>
    <cellStyle name="SAPBEXstdItem 2" xfId="3528"/>
    <cellStyle name="SAPBEXstdItem 2 2" xfId="3529"/>
    <cellStyle name="SAPBEXstdItem 3" xfId="3530"/>
    <cellStyle name="SAPBEXstdItem 3 2" xfId="3531"/>
    <cellStyle name="SAPBEXstdItem 3 2 2" xfId="3532"/>
    <cellStyle name="SAPBEXstdItem 3 2 2 2" xfId="3533"/>
    <cellStyle name="SAPBEXstdItem 3 2 3" xfId="3534"/>
    <cellStyle name="SAPBEXstdItem 3 2 3 2" xfId="3535"/>
    <cellStyle name="SAPBEXstdItem 3 2 4" xfId="3536"/>
    <cellStyle name="SAPBEXstdItem 3 3" xfId="3537"/>
    <cellStyle name="SAPBEXstdItem 3 3 2" xfId="3538"/>
    <cellStyle name="SAPBEXstdItem 3 3 2 2" xfId="3539"/>
    <cellStyle name="SAPBEXstdItem 3 3 3" xfId="3540"/>
    <cellStyle name="SAPBEXstdItem 3 3 3 2" xfId="3541"/>
    <cellStyle name="SAPBEXstdItem 3 3 4" xfId="3542"/>
    <cellStyle name="SAPBEXstdItem 3 4" xfId="3543"/>
    <cellStyle name="SAPBEXstdItem 3 4 2" xfId="3544"/>
    <cellStyle name="SAPBEXstdItem 3 4 3" xfId="3545"/>
    <cellStyle name="SAPBEXstdItem 3 4 4" xfId="3546"/>
    <cellStyle name="SAPBEXstdItem 4" xfId="3547"/>
    <cellStyle name="SAPBEXstdItemX" xfId="3548"/>
    <cellStyle name="SAPBEXstdItemX 2" xfId="3549"/>
    <cellStyle name="SAPBEXstdItemX 2 2" xfId="3550"/>
    <cellStyle name="SAPBEXstdItemX 2 2 2" xfId="3551"/>
    <cellStyle name="SAPBEXstdItemX 2 3" xfId="3552"/>
    <cellStyle name="SAPBEXstdItemX 2 3 2" xfId="3553"/>
    <cellStyle name="SAPBEXstdItemX 2 4" xfId="3554"/>
    <cellStyle name="SAPBEXstdItemX 3" xfId="3555"/>
    <cellStyle name="SAPBEXstdItemX 3 2" xfId="3556"/>
    <cellStyle name="SAPBEXstdItemX 3 2 2" xfId="3557"/>
    <cellStyle name="SAPBEXstdItemX 3 3" xfId="3558"/>
    <cellStyle name="SAPBEXstdItemX 3 3 2" xfId="3559"/>
    <cellStyle name="SAPBEXstdItemX 3 4" xfId="3560"/>
    <cellStyle name="SAPBEXstdItemX 4" xfId="3561"/>
    <cellStyle name="SAPBEXstdItemX 4 2" xfId="3562"/>
    <cellStyle name="SAPBEXstdItemX 4 3" xfId="3563"/>
    <cellStyle name="SAPBEXstdItemX 4 4" xfId="3564"/>
    <cellStyle name="SAPBEXtitle" xfId="3565"/>
    <cellStyle name="SAPBEXundefined" xfId="3566"/>
    <cellStyle name="SAPBEXundefined 2" xfId="3567"/>
    <cellStyle name="SAPBEXundefined 2 2" xfId="3568"/>
    <cellStyle name="SAPBEXundefined 2 2 2" xfId="3569"/>
    <cellStyle name="SAPBEXundefined 2 3" xfId="3570"/>
    <cellStyle name="SAPBEXundefined 2 3 2" xfId="3571"/>
    <cellStyle name="SAPBEXundefined 2 4" xfId="3572"/>
    <cellStyle name="SAPBEXundefined 3" xfId="3573"/>
    <cellStyle name="SAPBEXundefined 3 2" xfId="3574"/>
    <cellStyle name="SAPBEXundefined 3 2 2" xfId="3575"/>
    <cellStyle name="SAPBEXundefined 3 3" xfId="3576"/>
    <cellStyle name="SAPBEXundefined 3 3 2" xfId="3577"/>
    <cellStyle name="SAPBEXundefined 3 4" xfId="3578"/>
    <cellStyle name="SAPBEXundefined 4" xfId="3579"/>
    <cellStyle name="SAPBEXundefined 4 2" xfId="3580"/>
    <cellStyle name="SAPBEXundefined 4 3" xfId="3581"/>
    <cellStyle name="SAPBEXundefined 4 4" xfId="3582"/>
    <cellStyle name="SEM-BPS-key" xfId="3583"/>
    <cellStyle name="Shading - Heavy" xfId="3584"/>
    <cellStyle name="Shading - Light" xfId="3585"/>
    <cellStyle name="Shading - Medium" xfId="3586"/>
    <cellStyle name="Sheet Title" xfId="3587"/>
    <cellStyle name="Spaces-2" xfId="3588"/>
    <cellStyle name="Spaces-4" xfId="3589"/>
    <cellStyle name="Spaces-6" xfId="3590"/>
    <cellStyle name="SPOl" xfId="3591"/>
    <cellStyle name="SPOl 2" xfId="3592"/>
    <cellStyle name="SPOl 3" xfId="3593"/>
    <cellStyle name="SPOl 3 2" xfId="3594"/>
    <cellStyle name="SPOl 4" xfId="3595"/>
    <cellStyle name="SPOl 4 2" xfId="3596"/>
    <cellStyle name="Style 1" xfId="3597"/>
    <cellStyle name="Style 1 2" xfId="3598"/>
    <cellStyle name="Style 1 3" xfId="3599"/>
    <cellStyle name="Style 1 3 2" xfId="3600"/>
    <cellStyle name="Style 1 4" xfId="3601"/>
    <cellStyle name="Style 1 4 2" xfId="3602"/>
    <cellStyle name="Style 1 5" xfId="3603"/>
    <cellStyle name="Style 21" xfId="3604"/>
    <cellStyle name="Style 21 2" xfId="3605"/>
    <cellStyle name="Style 21 3" xfId="3606"/>
    <cellStyle name="Style 21 3 2" xfId="3607"/>
    <cellStyle name="Style 21 4" xfId="3608"/>
    <cellStyle name="Style 21 4 2" xfId="3609"/>
    <cellStyle name="Style 21_Appendix Data" xfId="3610"/>
    <cellStyle name="Style 22" xfId="3611"/>
    <cellStyle name="Style 22 2" xfId="3612"/>
    <cellStyle name="Style 22 3" xfId="3613"/>
    <cellStyle name="Style 22 3 2" xfId="3614"/>
    <cellStyle name="Style 22 4" xfId="3615"/>
    <cellStyle name="Style 22 4 2" xfId="3616"/>
    <cellStyle name="Style 22_Appendix Data" xfId="3617"/>
    <cellStyle name="Style 23" xfId="3618"/>
    <cellStyle name="Style 23 2" xfId="3619"/>
    <cellStyle name="Style 23 2 2" xfId="3620"/>
    <cellStyle name="Style 23 2 2 2" xfId="3621"/>
    <cellStyle name="Style 23 2 3" xfId="3622"/>
    <cellStyle name="Style 23 3" xfId="3623"/>
    <cellStyle name="Style 23 3 2" xfId="3624"/>
    <cellStyle name="Style 23 3 2 2" xfId="3625"/>
    <cellStyle name="Style 23 3 3" xfId="3626"/>
    <cellStyle name="Style 23 3 4" xfId="3627"/>
    <cellStyle name="Style 23 4" xfId="3628"/>
    <cellStyle name="Style 23 4 2" xfId="3629"/>
    <cellStyle name="Style 23 4 3" xfId="3630"/>
    <cellStyle name="Style 23 5" xfId="3631"/>
    <cellStyle name="Style 23 5 2" xfId="3632"/>
    <cellStyle name="Style 24" xfId="3633"/>
    <cellStyle name="Style 24 2" xfId="3634"/>
    <cellStyle name="Style 24 2 2" xfId="3635"/>
    <cellStyle name="Style 24 2 2 2" xfId="3636"/>
    <cellStyle name="Style 24 2 3" xfId="3637"/>
    <cellStyle name="Style 24 3" xfId="3638"/>
    <cellStyle name="Style 24 3 2" xfId="3639"/>
    <cellStyle name="Style 24 3 2 2" xfId="3640"/>
    <cellStyle name="Style 24 3 3" xfId="3641"/>
    <cellStyle name="Style 24 3 4" xfId="3642"/>
    <cellStyle name="Style 24 4" xfId="3643"/>
    <cellStyle name="Style 24 4 2" xfId="3644"/>
    <cellStyle name="Style 24 4 3" xfId="3645"/>
    <cellStyle name="Style 24 5" xfId="3646"/>
    <cellStyle name="Style 24 5 2" xfId="3647"/>
    <cellStyle name="Style 25" xfId="3648"/>
    <cellStyle name="Style 25 2" xfId="3649"/>
    <cellStyle name="Style 25 2 2" xfId="3650"/>
    <cellStyle name="Style 25 2 2 2" xfId="3651"/>
    <cellStyle name="Style 25 2 3" xfId="3652"/>
    <cellStyle name="Style 25 3" xfId="3653"/>
    <cellStyle name="Style 25 3 2" xfId="3654"/>
    <cellStyle name="Style 25 3 2 2" xfId="3655"/>
    <cellStyle name="Style 25 3 3" xfId="3656"/>
    <cellStyle name="Style 25 3 4" xfId="3657"/>
    <cellStyle name="Style 25 4" xfId="3658"/>
    <cellStyle name="Style 25 4 2" xfId="3659"/>
    <cellStyle name="Style 25 4 3" xfId="3660"/>
    <cellStyle name="Style 25 5" xfId="3661"/>
    <cellStyle name="Style 25 5 2" xfId="3662"/>
    <cellStyle name="Style 26" xfId="3663"/>
    <cellStyle name="Style 26 2" xfId="3664"/>
    <cellStyle name="Style 26 2 2" xfId="3665"/>
    <cellStyle name="Style 26 2 2 2" xfId="3666"/>
    <cellStyle name="Style 26 2 3" xfId="3667"/>
    <cellStyle name="Style 26 3" xfId="3668"/>
    <cellStyle name="Style 26 3 2" xfId="3669"/>
    <cellStyle name="Style 26 3 2 2" xfId="3670"/>
    <cellStyle name="Style 26 3 3" xfId="3671"/>
    <cellStyle name="Style 26 3 4" xfId="3672"/>
    <cellStyle name="Style 26 4" xfId="3673"/>
    <cellStyle name="Style 26 4 2" xfId="3674"/>
    <cellStyle name="Style 26 4 3" xfId="3675"/>
    <cellStyle name="Style 26 5" xfId="3676"/>
    <cellStyle name="Style 26 5 2" xfId="3677"/>
    <cellStyle name="Style 27" xfId="3678"/>
    <cellStyle name="Style 27 2" xfId="3679"/>
    <cellStyle name="Style 27 2 2" xfId="3680"/>
    <cellStyle name="Style 27 2 2 2" xfId="3681"/>
    <cellStyle name="Style 27 2 3" xfId="3682"/>
    <cellStyle name="Style 27 3" xfId="3683"/>
    <cellStyle name="Style 27 3 2" xfId="3684"/>
    <cellStyle name="Style 27 3 2 2" xfId="3685"/>
    <cellStyle name="Style 27 3 3" xfId="3686"/>
    <cellStyle name="Style 27 3 4" xfId="3687"/>
    <cellStyle name="Style 27 4" xfId="3688"/>
    <cellStyle name="Style 27 4 2" xfId="3689"/>
    <cellStyle name="Style 27 4 3" xfId="3690"/>
    <cellStyle name="Style 27 5" xfId="3691"/>
    <cellStyle name="Style 27 5 2" xfId="3692"/>
    <cellStyle name="Style 28" xfId="3693"/>
    <cellStyle name="Style 28 2" xfId="3694"/>
    <cellStyle name="Style 28 2 2" xfId="3695"/>
    <cellStyle name="Style 28 2 2 2" xfId="3696"/>
    <cellStyle name="Style 28 2 3" xfId="3697"/>
    <cellStyle name="Style 28 3" xfId="3698"/>
    <cellStyle name="Style 28 3 2" xfId="3699"/>
    <cellStyle name="Style 28 3 2 2" xfId="3700"/>
    <cellStyle name="Style 28 3 3" xfId="3701"/>
    <cellStyle name="Style 28 3 4" xfId="3702"/>
    <cellStyle name="Style 28 4" xfId="3703"/>
    <cellStyle name="Style 28 4 2" xfId="3704"/>
    <cellStyle name="Style 28 4 3" xfId="3705"/>
    <cellStyle name="Style 28 5" xfId="3706"/>
    <cellStyle name="Style 28 5 2" xfId="3707"/>
    <cellStyle name="Style 29" xfId="3708"/>
    <cellStyle name="Style 29 2" xfId="3709"/>
    <cellStyle name="Style 29 2 2" xfId="3710"/>
    <cellStyle name="Style 29 2 2 2" xfId="3711"/>
    <cellStyle name="Style 29 2 3" xfId="3712"/>
    <cellStyle name="Style 29 3" xfId="3713"/>
    <cellStyle name="Style 29 3 2" xfId="3714"/>
    <cellStyle name="Style 29 3 2 2" xfId="3715"/>
    <cellStyle name="Style 29 3 3" xfId="3716"/>
    <cellStyle name="Style 29 3 4" xfId="3717"/>
    <cellStyle name="Style 29 4" xfId="3718"/>
    <cellStyle name="Style 29 4 2" xfId="3719"/>
    <cellStyle name="Style 29 4 3" xfId="3720"/>
    <cellStyle name="Style 29 5" xfId="3721"/>
    <cellStyle name="Style 29 5 2" xfId="3722"/>
    <cellStyle name="Style 30" xfId="3723"/>
    <cellStyle name="Style 30 2" xfId="3724"/>
    <cellStyle name="Style 30 2 2" xfId="3725"/>
    <cellStyle name="Style 30 2 2 2" xfId="3726"/>
    <cellStyle name="Style 30 2 3" xfId="3727"/>
    <cellStyle name="Style 30 3" xfId="3728"/>
    <cellStyle name="Style 30 3 2" xfId="3729"/>
    <cellStyle name="Style 30 3 2 2" xfId="3730"/>
    <cellStyle name="Style 30 3 3" xfId="3731"/>
    <cellStyle name="Style 30 3 4" xfId="3732"/>
    <cellStyle name="Style 30 4" xfId="3733"/>
    <cellStyle name="Style 30 4 2" xfId="3734"/>
    <cellStyle name="Style 30 4 3" xfId="3735"/>
    <cellStyle name="Style 30 5" xfId="3736"/>
    <cellStyle name="Style 30 5 2" xfId="3737"/>
    <cellStyle name="Style 31" xfId="3738"/>
    <cellStyle name="Style 31 2" xfId="3739"/>
    <cellStyle name="Style 31 2 2" xfId="3740"/>
    <cellStyle name="Style 31 2 2 2" xfId="3741"/>
    <cellStyle name="Style 31 2 3" xfId="3742"/>
    <cellStyle name="Style 31 3" xfId="3743"/>
    <cellStyle name="Style 31 3 2" xfId="3744"/>
    <cellStyle name="Style 31 3 2 2" xfId="3745"/>
    <cellStyle name="Style 31 3 3" xfId="3746"/>
    <cellStyle name="Style 31 3 4" xfId="3747"/>
    <cellStyle name="Style 31 4" xfId="3748"/>
    <cellStyle name="Style 31 4 2" xfId="3749"/>
    <cellStyle name="Style 31 4 3" xfId="3750"/>
    <cellStyle name="Style 31 5" xfId="3751"/>
    <cellStyle name="Style 31 5 2" xfId="3752"/>
    <cellStyle name="Style 32" xfId="3753"/>
    <cellStyle name="Style 32 2" xfId="3754"/>
    <cellStyle name="Style 32 2 2" xfId="3755"/>
    <cellStyle name="Style 32 2 2 2" xfId="3756"/>
    <cellStyle name="Style 32 2 3" xfId="3757"/>
    <cellStyle name="Style 32 3" xfId="3758"/>
    <cellStyle name="Style 32 3 2" xfId="3759"/>
    <cellStyle name="Style 32 3 2 2" xfId="3760"/>
    <cellStyle name="Style 32 3 3" xfId="3761"/>
    <cellStyle name="Style 32 3 4" xfId="3762"/>
    <cellStyle name="Style 32 4" xfId="3763"/>
    <cellStyle name="Style 32 4 2" xfId="3764"/>
    <cellStyle name="Style 32 4 3" xfId="3765"/>
    <cellStyle name="Style 32 5" xfId="3766"/>
    <cellStyle name="Style 32 5 2" xfId="3767"/>
    <cellStyle name="Style 33" xfId="3768"/>
    <cellStyle name="Style 33 2" xfId="3769"/>
    <cellStyle name="Style 33 3" xfId="3770"/>
    <cellStyle name="Style 33 3 2" xfId="3771"/>
    <cellStyle name="Style 33 4" xfId="3772"/>
    <cellStyle name="Style 33 4 2" xfId="3773"/>
    <cellStyle name="Style 33_Appendix Data" xfId="3774"/>
    <cellStyle name="Style 34" xfId="3775"/>
    <cellStyle name="Style 34 2" xfId="3776"/>
    <cellStyle name="Style 34 3" xfId="3777"/>
    <cellStyle name="Style 34 3 2" xfId="3778"/>
    <cellStyle name="Style 34 4" xfId="3779"/>
    <cellStyle name="Style 34 4 2" xfId="3780"/>
    <cellStyle name="Style 34_Appendix Data" xfId="3781"/>
    <cellStyle name="Style 35" xfId="3782"/>
    <cellStyle name="Style 35 2" xfId="3783"/>
    <cellStyle name="Style 35 3" xfId="3784"/>
    <cellStyle name="Style 35 3 2" xfId="3785"/>
    <cellStyle name="Style 35 4" xfId="3786"/>
    <cellStyle name="Style 35 4 2" xfId="3787"/>
    <cellStyle name="Style 35_Appendix Data" xfId="3788"/>
    <cellStyle name="Style1" xfId="3789"/>
    <cellStyle name="Style1 2" xfId="3790"/>
    <cellStyle name="Style1 2 2" xfId="3791"/>
    <cellStyle name="Style1 3" xfId="3792"/>
    <cellStyle name="Style1 3 2" xfId="3793"/>
    <cellStyle name="Style1 4" xfId="3794"/>
    <cellStyle name="Style1 4 2" xfId="3795"/>
    <cellStyle name="Style1 4 3" xfId="3796"/>
    <cellStyle name="Subtitle" xfId="3797"/>
    <cellStyle name="Table Head" xfId="3798"/>
    <cellStyle name="Table Head Aligned" xfId="3799"/>
    <cellStyle name="Table Head Blue" xfId="3800"/>
    <cellStyle name="Table Head Green" xfId="3801"/>
    <cellStyle name="Table Title" xfId="3802"/>
    <cellStyle name="Table Units" xfId="3803"/>
    <cellStyle name="Temp" xfId="3804"/>
    <cellStyle name="Text Centre" xfId="3805"/>
    <cellStyle name="Text Wrap" xfId="3806"/>
    <cellStyle name="Text Wrap 2" xfId="3807"/>
    <cellStyle name="Text Wrap 3" xfId="3808"/>
    <cellStyle name="Text Wrap 3 2" xfId="3809"/>
    <cellStyle name="Text Wrap Across Cells" xfId="3810"/>
    <cellStyle name="Text Wrap_2" xfId="3811"/>
    <cellStyle name="Three Dec." xfId="3812"/>
    <cellStyle name="Times 12 Bold L" xfId="3813"/>
    <cellStyle name="Title 2" xfId="3814"/>
    <cellStyle name="Title 2 2" xfId="3815"/>
    <cellStyle name="Title 3" xfId="3816"/>
    <cellStyle name="Titles" xfId="3817"/>
    <cellStyle name="To" xfId="3818"/>
    <cellStyle name="Total 2" xfId="3819"/>
    <cellStyle name="Total 2 10" xfId="3820"/>
    <cellStyle name="Total 2 2" xfId="3821"/>
    <cellStyle name="Total 2 2 2" xfId="3822"/>
    <cellStyle name="Total 2 2 2 2" xfId="3823"/>
    <cellStyle name="Total 2 2 3" xfId="3824"/>
    <cellStyle name="Total 2 2 3 2" xfId="3825"/>
    <cellStyle name="Total 2 2 4" xfId="3826"/>
    <cellStyle name="Total 2 2 5" xfId="3827"/>
    <cellStyle name="Total 2 3" xfId="3828"/>
    <cellStyle name="Total 2 3 2" xfId="3829"/>
    <cellStyle name="Total 2 3 2 2" xfId="3830"/>
    <cellStyle name="Total 2 3 3" xfId="3831"/>
    <cellStyle name="Total 2 3 3 2" xfId="3832"/>
    <cellStyle name="Total 2 3 4" xfId="3833"/>
    <cellStyle name="Total 2 4" xfId="3834"/>
    <cellStyle name="Total 2 4 2" xfId="3835"/>
    <cellStyle name="Total 2 4 2 2" xfId="3836"/>
    <cellStyle name="Total 2 4 3" xfId="3837"/>
    <cellStyle name="Total 2 4 3 2" xfId="3838"/>
    <cellStyle name="Total 2 4 4" xfId="3839"/>
    <cellStyle name="Total 2 5" xfId="3840"/>
    <cellStyle name="Total 2 5 2" xfId="3841"/>
    <cellStyle name="Total 2 5 2 2" xfId="3842"/>
    <cellStyle name="Total 2 5 3" xfId="3843"/>
    <cellStyle name="Total 2 5 3 2" xfId="3844"/>
    <cellStyle name="Total 2 5 4" xfId="3845"/>
    <cellStyle name="Total 2 6" xfId="3846"/>
    <cellStyle name="Total 2 6 2" xfId="3847"/>
    <cellStyle name="Total 2 6 3" xfId="3848"/>
    <cellStyle name="Total 2 6 4" xfId="3849"/>
    <cellStyle name="Total 2 7" xfId="3850"/>
    <cellStyle name="Total 2 7 2" xfId="3851"/>
    <cellStyle name="Total 2 7 3" xfId="3852"/>
    <cellStyle name="Total 2 7 4" xfId="3853"/>
    <cellStyle name="Total 2 8" xfId="3854"/>
    <cellStyle name="Total 2 9" xfId="3855"/>
    <cellStyle name="Total 3" xfId="3856"/>
    <cellStyle name="Total 3 2" xfId="3857"/>
    <cellStyle name="Total 3 2 2" xfId="3858"/>
    <cellStyle name="Total 3 3" xfId="3859"/>
    <cellStyle name="Total 3 3 2" xfId="3860"/>
    <cellStyle name="Total 3 4" xfId="3861"/>
    <cellStyle name="Total 3 5" xfId="3862"/>
    <cellStyle name="Totals" xfId="3863"/>
    <cellStyle name="Totals 2" xfId="3864"/>
    <cellStyle name="Totals 2 2" xfId="3865"/>
    <cellStyle name="Totals 2 2 2" xfId="3866"/>
    <cellStyle name="Totals 2 3" xfId="3867"/>
    <cellStyle name="Totals 2 3 2" xfId="3868"/>
    <cellStyle name="Totals 2 4" xfId="3869"/>
    <cellStyle name="Totals 2 5" xfId="3870"/>
    <cellStyle name="Totals 2 6" xfId="3871"/>
    <cellStyle name="Totals 3" xfId="3872"/>
    <cellStyle name="Totals 3 2" xfId="3873"/>
    <cellStyle name="Totals 3 2 2" xfId="3874"/>
    <cellStyle name="Totals 3 3" xfId="3875"/>
    <cellStyle name="Totals 3 3 2" xfId="3876"/>
    <cellStyle name="Totals 3 4" xfId="3877"/>
    <cellStyle name="Totals 4" xfId="3878"/>
    <cellStyle name="Totals 4 2" xfId="3879"/>
    <cellStyle name="Totals 4 3" xfId="3880"/>
    <cellStyle name="Totals 4 4" xfId="3881"/>
    <cellStyle name="Totals 5" xfId="3882"/>
    <cellStyle name="Two Dec." xfId="3883"/>
    <cellStyle name="Unp Comma [0]" xfId="3884"/>
    <cellStyle name="Unp Comma [0] 2" xfId="3885"/>
    <cellStyle name="Unp Comma [0] 2 2" xfId="3886"/>
    <cellStyle name="Unp Comma [0] 2 2 2" xfId="3887"/>
    <cellStyle name="Unp Comma [0] 2 3" xfId="3888"/>
    <cellStyle name="Unp Comma [0] 2 3 2" xfId="3889"/>
    <cellStyle name="Unp Comma [0] 2 4" xfId="3890"/>
    <cellStyle name="Unp Comma [0] 2 5" xfId="3891"/>
    <cellStyle name="Unp Comma [0] 2 6" xfId="3892"/>
    <cellStyle name="Unp Comma [0] 3" xfId="3893"/>
    <cellStyle name="Unp Comma [0] 3 2" xfId="3894"/>
    <cellStyle name="Unp Comma [0] 3 2 2" xfId="3895"/>
    <cellStyle name="Unp Comma [0] 3 3" xfId="3896"/>
    <cellStyle name="Unp Comma [0] 3 3 2" xfId="3897"/>
    <cellStyle name="Unp Comma [0] 3 4" xfId="3898"/>
    <cellStyle name="Unp Comma [0] 4" xfId="3899"/>
    <cellStyle name="Unp Comma [0] 4 2" xfId="3900"/>
    <cellStyle name="Unp Comma [0] 4 3" xfId="3901"/>
    <cellStyle name="Unp Comma [0] 4 4" xfId="3902"/>
    <cellStyle name="Unp Comma [0] 5" xfId="3903"/>
    <cellStyle name="Unp Comma [0] 5 2" xfId="3904"/>
    <cellStyle name="Unp Comma [0] 5 3" xfId="3905"/>
    <cellStyle name="Unp Comma [0] 5 4" xfId="3906"/>
    <cellStyle name="Unp Comma [0] 6" xfId="3907"/>
    <cellStyle name="Unp comment" xfId="3908"/>
    <cellStyle name="Unp comment 2" xfId="3909"/>
    <cellStyle name="Unp comment 2 2" xfId="3910"/>
    <cellStyle name="Unp comment 2 2 2" xfId="3911"/>
    <cellStyle name="Unp comment 2 3" xfId="3912"/>
    <cellStyle name="Unp comment 2 3 2" xfId="3913"/>
    <cellStyle name="Unp comment 2 4" xfId="3914"/>
    <cellStyle name="Unp comment 2 5" xfId="3915"/>
    <cellStyle name="Unp comment 2 6" xfId="3916"/>
    <cellStyle name="Unp comment 3" xfId="3917"/>
    <cellStyle name="Unp comment 3 2" xfId="3918"/>
    <cellStyle name="Unp comment 3 2 2" xfId="3919"/>
    <cellStyle name="Unp comment 3 3" xfId="3920"/>
    <cellStyle name="Unp comment 3 3 2" xfId="3921"/>
    <cellStyle name="Unp comment 3 4" xfId="3922"/>
    <cellStyle name="Unp comment 4" xfId="3923"/>
    <cellStyle name="Unp comment 4 2" xfId="3924"/>
    <cellStyle name="Unp comment 4 3" xfId="3925"/>
    <cellStyle name="Unp comment 4 4" xfId="3926"/>
    <cellStyle name="Unp comment 5" xfId="3927"/>
    <cellStyle name="Unp Fixed (1)" xfId="3928"/>
    <cellStyle name="Unp Fixed (1) 2" xfId="3929"/>
    <cellStyle name="Unp Fixed (1) 2 2" xfId="3930"/>
    <cellStyle name="Unp Fixed (1) 2 2 2" xfId="3931"/>
    <cellStyle name="Unp Fixed (1) 2 3" xfId="3932"/>
    <cellStyle name="Unp Fixed (1) 2 3 2" xfId="3933"/>
    <cellStyle name="Unp Fixed (1) 2 4" xfId="3934"/>
    <cellStyle name="Unp Fixed (1) 2 5" xfId="3935"/>
    <cellStyle name="Unp Fixed (1) 2 6" xfId="3936"/>
    <cellStyle name="Unp Fixed (1) 3" xfId="3937"/>
    <cellStyle name="Unp Fixed (1) 3 2" xfId="3938"/>
    <cellStyle name="Unp Fixed (1) 3 2 2" xfId="3939"/>
    <cellStyle name="Unp Fixed (1) 3 3" xfId="3940"/>
    <cellStyle name="Unp Fixed (1) 3 3 2" xfId="3941"/>
    <cellStyle name="Unp Fixed (1) 3 4" xfId="3942"/>
    <cellStyle name="Unp Fixed (1) 4" xfId="3943"/>
    <cellStyle name="Unp Fixed (1) 4 2" xfId="3944"/>
    <cellStyle name="Unp Fixed (1) 4 3" xfId="3945"/>
    <cellStyle name="Unp Fixed (1) 4 4" xfId="3946"/>
    <cellStyle name="Unp Fixed (1) 5" xfId="3947"/>
    <cellStyle name="Unp Fixed (1) 5 2" xfId="3948"/>
    <cellStyle name="Unp Fixed (1) 5 3" xfId="3949"/>
    <cellStyle name="Unp Fixed (1) 5 4" xfId="3950"/>
    <cellStyle name="Unp Fixed (1) 6" xfId="3951"/>
    <cellStyle name="Unp Name" xfId="3952"/>
    <cellStyle name="Unp Name 2" xfId="3953"/>
    <cellStyle name="Unp Name 2 2" xfId="3954"/>
    <cellStyle name="Unp Name 2 2 2" xfId="3955"/>
    <cellStyle name="Unp Name 2 3" xfId="3956"/>
    <cellStyle name="Unp Name 2 3 2" xfId="3957"/>
    <cellStyle name="Unp Name 2 4" xfId="3958"/>
    <cellStyle name="Unp Name 2 5" xfId="3959"/>
    <cellStyle name="Unp Name 2 6" xfId="3960"/>
    <cellStyle name="Unp Name 3" xfId="3961"/>
    <cellStyle name="Unp Name 3 2" xfId="3962"/>
    <cellStyle name="Unp Name 3 2 2" xfId="3963"/>
    <cellStyle name="Unp Name 3 3" xfId="3964"/>
    <cellStyle name="Unp Name 3 3 2" xfId="3965"/>
    <cellStyle name="Unp Name 3 4" xfId="3966"/>
    <cellStyle name="Unp Name 4" xfId="3967"/>
    <cellStyle name="Unp Name 4 2" xfId="3968"/>
    <cellStyle name="Unp Name 4 3" xfId="3969"/>
    <cellStyle name="Unp Name 4 4" xfId="3970"/>
    <cellStyle name="Unp Name 5" xfId="3971"/>
    <cellStyle name="Unp Name 5 2" xfId="3972"/>
    <cellStyle name="Unp Name 5 3" xfId="3973"/>
    <cellStyle name="Unp Name 5 4" xfId="3974"/>
    <cellStyle name="Unp Name 6" xfId="3975"/>
    <cellStyle name="Unprot" xfId="3976"/>
    <cellStyle name="Unprot 2" xfId="3977"/>
    <cellStyle name="Unprot 2 2" xfId="3978"/>
    <cellStyle name="Unprot 3" xfId="3979"/>
    <cellStyle name="Unprot$" xfId="3980"/>
    <cellStyle name="Unprot$ 2" xfId="3981"/>
    <cellStyle name="Unprot$ 2 2" xfId="3982"/>
    <cellStyle name="Unprot$ 3" xfId="3983"/>
    <cellStyle name="Unprot$ 3 2" xfId="3984"/>
    <cellStyle name="Unprot$ 4" xfId="3985"/>
    <cellStyle name="Unprot$ 4 2" xfId="3986"/>
    <cellStyle name="Unprotect" xfId="3987"/>
    <cellStyle name="UnProtectedCalc" xfId="3988"/>
    <cellStyle name="UOM center" xfId="3989"/>
    <cellStyle name="UOM center 2" xfId="3990"/>
    <cellStyle name="User_Defined_A" xfId="3991"/>
    <cellStyle name="Valign-bottom" xfId="3992"/>
    <cellStyle name="Valign-centre" xfId="3993"/>
    <cellStyle name="Valign-top" xfId="3994"/>
    <cellStyle name="Value" xfId="3995"/>
    <cellStyle name="Warning Text 2" xfId="3996"/>
    <cellStyle name="Warning Text 3" xfId="3997"/>
    <cellStyle name="waslotus" xfId="3998"/>
    <cellStyle name="WIP" xfId="3999"/>
    <cellStyle name="WIP 2" xfId="4000"/>
    <cellStyle name="wk1_xls" xfId="4001"/>
    <cellStyle name="Wrap Text" xfId="4002"/>
    <cellStyle name="Year" xfId="4003"/>
    <cellStyle name="Years" xfId="4004"/>
    <cellStyle name="Years 2" xfId="4005"/>
    <cellStyle name="Years 2 2" xfId="4006"/>
    <cellStyle name="Years 2 2 2" xfId="4007"/>
    <cellStyle name="Years 2 2 2 2" xfId="4008"/>
    <cellStyle name="Years 2 2 3" xfId="4009"/>
    <cellStyle name="Years 2 2 3 2" xfId="4010"/>
    <cellStyle name="Years 2 2 4" xfId="4011"/>
    <cellStyle name="Years 2 2 5" xfId="4012"/>
    <cellStyle name="Years 2 2 6" xfId="4013"/>
    <cellStyle name="Years 2 3" xfId="4014"/>
    <cellStyle name="Years 2 3 2" xfId="4015"/>
    <cellStyle name="Years 2 3 2 2" xfId="4016"/>
    <cellStyle name="Years 2 3 3" xfId="4017"/>
    <cellStyle name="Years 2 3 3 2" xfId="4018"/>
    <cellStyle name="Years 2 3 4" xfId="4019"/>
    <cellStyle name="Years 2 4" xfId="4020"/>
    <cellStyle name="Years 2 4 2" xfId="4021"/>
    <cellStyle name="Years 2 4 2 2" xfId="4022"/>
    <cellStyle name="Years 2 4 3" xfId="4023"/>
    <cellStyle name="Years 2 4 3 2" xfId="4024"/>
    <cellStyle name="Years 2 4 4" xfId="4025"/>
    <cellStyle name="Years 2 5" xfId="4026"/>
    <cellStyle name="Years 2 5 2" xfId="4027"/>
    <cellStyle name="Years 2 5 3" xfId="4028"/>
    <cellStyle name="Years 2 5 4" xfId="4029"/>
    <cellStyle name="Years 2 6" xfId="4030"/>
    <cellStyle name="Years 3" xfId="4031"/>
    <cellStyle name="Years 3 2" xfId="4032"/>
    <cellStyle name="Years 3 2 2" xfId="4033"/>
    <cellStyle name="Years 3 3" xfId="4034"/>
    <cellStyle name="Years 3 3 2" xfId="4035"/>
    <cellStyle name="Years 3 4" xfId="4036"/>
    <cellStyle name="Years 3 5" xfId="4037"/>
    <cellStyle name="Years 3 6" xfId="4038"/>
    <cellStyle name="Years 4" xfId="4039"/>
    <cellStyle name="Years 4 2" xfId="4040"/>
    <cellStyle name="Years 4 2 2" xfId="4041"/>
    <cellStyle name="Years 4 3" xfId="4042"/>
    <cellStyle name="Years 4 3 2" xfId="4043"/>
    <cellStyle name="Years 4 4" xfId="4044"/>
    <cellStyle name="Years 5" xfId="4045"/>
    <cellStyle name="Years 5 2" xfId="4046"/>
    <cellStyle name="Years 5 2 2" xfId="4047"/>
    <cellStyle name="Years 5 3" xfId="4048"/>
    <cellStyle name="Years 5 3 2" xfId="4049"/>
    <cellStyle name="Years 5 4" xfId="4050"/>
    <cellStyle name="Years 6" xfId="4051"/>
    <cellStyle name="Years 6 2" xfId="4052"/>
    <cellStyle name="Years 6 3" xfId="4053"/>
    <cellStyle name="Years 6 4" xfId="4054"/>
    <cellStyle name="Years 7" xfId="4055"/>
    <cellStyle name="Zero" xfId="4056"/>
    <cellStyle name="Zero 2" xfId="4057"/>
    <cellStyle name="Zero Dec." xfId="4058"/>
    <cellStyle name="Денежный [0]_J11-NORT" xfId="4059"/>
    <cellStyle name="Денежный_J11-NORT" xfId="4060"/>
    <cellStyle name="Обычный_forma" xfId="4061"/>
    <cellStyle name="Тысячи [0]_J11-NORT" xfId="4062"/>
    <cellStyle name="Тысячи_J11-NORT" xfId="4063"/>
    <cellStyle name="Финансовый [0]_Tabl_0303_0304" xfId="4064"/>
    <cellStyle name="Финансовый_Tabl_0303_0304" xfId="4065"/>
  </cellStyles>
  <dxfs count="1">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Distribution of DTS and Commodity Bill Increases</a:t>
            </a:r>
          </a:p>
        </c:rich>
      </c:tx>
      <c:layout/>
      <c:overlay val="0"/>
      <c:spPr>
        <a:noFill/>
        <a:ln w="25400">
          <a:noFill/>
        </a:ln>
      </c:spPr>
    </c:title>
    <c:autoTitleDeleted val="0"/>
    <c:plotArea>
      <c:layout/>
      <c:barChart>
        <c:barDir val="col"/>
        <c:grouping val="clustered"/>
        <c:varyColors val="0"/>
        <c:ser>
          <c:idx val="0"/>
          <c:order val="0"/>
          <c:tx>
            <c:v>Number of PODs</c:v>
          </c:tx>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dLblPos val="outEnd"/>
              <c:showLegendKey val="0"/>
              <c:showVal val="1"/>
              <c:showCatName val="0"/>
              <c:showSerName val="0"/>
              <c:showPercent val="0"/>
              <c:showBubbleSize val="0"/>
            </c:dLbl>
            <c:numFmt formatCode="#,##0" sourceLinked="0"/>
            <c:spPr>
              <a:solidFill>
                <a:srgbClr val="FFFFFF"/>
              </a:solidFill>
              <a:ln w="25400">
                <a:noFill/>
              </a:ln>
            </c:spPr>
            <c:txPr>
              <a:bodyPr/>
              <a:lstStyle/>
              <a:p>
                <a:pPr>
                  <a:defRPr sz="175"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numRef>
              <c:f>'004-B Distribution'!#REF!</c:f>
              <c:numCache>
                <c:formatCode>General</c:formatCode>
                <c:ptCount val="1"/>
                <c:pt idx="0">
                  <c:v>1</c:v>
                </c:pt>
              </c:numCache>
            </c:numRef>
          </c:cat>
          <c:val>
            <c:numRef>
              <c:f>'004-B Distribution'!#REF!</c:f>
              <c:numCache>
                <c:formatCode>General</c:formatCode>
                <c:ptCount val="1"/>
                <c:pt idx="0">
                  <c:v>1</c:v>
                </c:pt>
              </c:numCache>
            </c:numRef>
          </c:val>
        </c:ser>
        <c:dLbls>
          <c:showLegendKey val="0"/>
          <c:showVal val="0"/>
          <c:showCatName val="0"/>
          <c:showSerName val="0"/>
          <c:showPercent val="0"/>
          <c:showBubbleSize val="0"/>
        </c:dLbls>
        <c:gapWidth val="50"/>
        <c:axId val="202848128"/>
        <c:axId val="202850304"/>
      </c:barChart>
      <c:catAx>
        <c:axId val="202848128"/>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Percentage Increase in DTS and Commodity Bill, 2009 to 2010</a:t>
                </a:r>
              </a:p>
            </c:rich>
          </c:tx>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Narrow"/>
                <a:ea typeface="Arial Narrow"/>
                <a:cs typeface="Arial Narrow"/>
              </a:defRPr>
            </a:pPr>
            <a:endParaRPr lang="en-US"/>
          </a:p>
        </c:txPr>
        <c:crossAx val="202850304"/>
        <c:crosses val="autoZero"/>
        <c:auto val="1"/>
        <c:lblAlgn val="ctr"/>
        <c:lblOffset val="100"/>
        <c:tickLblSkip val="1"/>
        <c:tickMarkSkip val="1"/>
        <c:noMultiLvlLbl val="0"/>
      </c:catAx>
      <c:valAx>
        <c:axId val="202850304"/>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Number of PODs   </a:t>
                </a:r>
              </a:p>
            </c:rich>
          </c:tx>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Narrow"/>
                <a:ea typeface="Arial Narrow"/>
                <a:cs typeface="Arial Narrow"/>
              </a:defRPr>
            </a:pPr>
            <a:endParaRPr lang="en-US"/>
          </a:p>
        </c:txPr>
        <c:crossAx val="202848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25" l="1.25" r="1" t="1" header="0.5" footer="0.5"/>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Distribution of DTS, PSC, and Commodity Bill Increases</a:t>
            </a:r>
          </a:p>
        </c:rich>
      </c:tx>
      <c:layout>
        <c:manualLayout>
          <c:xMode val="edge"/>
          <c:yMode val="edge"/>
          <c:x val="0.18204208848893888"/>
          <c:y val="3.3057851239669422E-2"/>
        </c:manualLayout>
      </c:layout>
      <c:overlay val="0"/>
      <c:spPr>
        <a:noFill/>
        <a:ln w="25400">
          <a:noFill/>
        </a:ln>
      </c:spPr>
    </c:title>
    <c:autoTitleDeleted val="0"/>
    <c:plotArea>
      <c:layout>
        <c:manualLayout>
          <c:layoutTarget val="inner"/>
          <c:xMode val="edge"/>
          <c:yMode val="edge"/>
          <c:x val="9.8555074981824461E-2"/>
          <c:y val="0.12291408761070644"/>
          <c:w val="0.88668597176526642"/>
          <c:h val="0.69101576206717474"/>
        </c:manualLayout>
      </c:layout>
      <c:barChart>
        <c:barDir val="col"/>
        <c:grouping val="clustered"/>
        <c:varyColors val="0"/>
        <c:ser>
          <c:idx val="0"/>
          <c:order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layout>
                <c:manualLayout>
                  <c:x val="1.118665970325138E-3"/>
                  <c:y val="8.3322487581614284E-4"/>
                </c:manualLayout>
              </c:layout>
              <c:dLblPos val="outEnd"/>
              <c:showLegendKey val="0"/>
              <c:showVal val="1"/>
              <c:showCatName val="0"/>
              <c:showSerName val="0"/>
              <c:showPercent val="0"/>
              <c:showBubbleSize val="0"/>
            </c:dLbl>
            <c:numFmt formatCode="#,##0" sourceLinked="0"/>
            <c:spPr>
              <a:solidFill>
                <a:srgbClr val="FFFFFF"/>
              </a:solid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Lit>
              <c:ptCount val="12"/>
              <c:pt idx="0">
                <c:v>       -75% - &lt;-50%</c:v>
              </c:pt>
              <c:pt idx="1">
                <c:v>      -50% - &lt;-40%</c:v>
              </c:pt>
              <c:pt idx="2">
                <c:v>     -40% - &lt;-30%</c:v>
              </c:pt>
              <c:pt idx="3">
                <c:v>    -30% - &lt;-20%</c:v>
              </c:pt>
              <c:pt idx="4">
                <c:v>   -20% - &lt;-10%</c:v>
              </c:pt>
              <c:pt idx="5">
                <c:v>  -10% - &lt;0%</c:v>
              </c:pt>
              <c:pt idx="6">
                <c:v> 0% - &lt;10%</c:v>
              </c:pt>
              <c:pt idx="7">
                <c:v> 10% - &lt;20%</c:v>
              </c:pt>
              <c:pt idx="8">
                <c:v> 20% - &lt;30%</c:v>
              </c:pt>
              <c:pt idx="9">
                <c:v> 30% - &lt;40%</c:v>
              </c:pt>
              <c:pt idx="10">
                <c:v> 40% - &lt;50%</c:v>
              </c:pt>
              <c:pt idx="11">
                <c:v> 50% - &lt;75%</c:v>
              </c:pt>
            </c:strLit>
          </c:cat>
          <c:val>
            <c:numLit>
              <c:formatCode>0</c:formatCode>
              <c:ptCount val="12"/>
              <c:pt idx="0">
                <c:v>0</c:v>
              </c:pt>
              <c:pt idx="1">
                <c:v>0</c:v>
              </c:pt>
              <c:pt idx="2">
                <c:v>0</c:v>
              </c:pt>
              <c:pt idx="3">
                <c:v>0</c:v>
              </c:pt>
              <c:pt idx="4">
                <c:v>0</c:v>
              </c:pt>
              <c:pt idx="5">
                <c:v>0</c:v>
              </c:pt>
              <c:pt idx="6">
                <c:v>459</c:v>
              </c:pt>
              <c:pt idx="7">
                <c:v>76</c:v>
              </c:pt>
              <c:pt idx="8">
                <c:v>11</c:v>
              </c:pt>
              <c:pt idx="9">
                <c:v>2</c:v>
              </c:pt>
              <c:pt idx="10">
                <c:v>4</c:v>
              </c:pt>
              <c:pt idx="11">
                <c:v>6</c:v>
              </c:pt>
            </c:numLit>
          </c:val>
        </c:ser>
        <c:dLbls>
          <c:showLegendKey val="0"/>
          <c:showVal val="0"/>
          <c:showCatName val="0"/>
          <c:showSerName val="0"/>
          <c:showPercent val="0"/>
          <c:showBubbleSize val="0"/>
        </c:dLbls>
        <c:gapWidth val="50"/>
        <c:axId val="202895744"/>
        <c:axId val="202897664"/>
      </c:barChart>
      <c:catAx>
        <c:axId val="2028957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Percentage Increase in DTS, PSC, and Commodity Bill, 2013 to 2014</a:t>
                </a:r>
              </a:p>
            </c:rich>
          </c:tx>
          <c:layout>
            <c:manualLayout>
              <c:xMode val="edge"/>
              <c:yMode val="edge"/>
              <c:x val="0.21894249134351162"/>
              <c:y val="0.91407610144988571"/>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202897664"/>
        <c:crosses val="autoZero"/>
        <c:auto val="1"/>
        <c:lblAlgn val="ctr"/>
        <c:lblOffset val="100"/>
        <c:tickLblSkip val="1"/>
        <c:tickMarkSkip val="1"/>
        <c:noMultiLvlLbl val="0"/>
      </c:catAx>
      <c:valAx>
        <c:axId val="2028976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Number of PODs   </a:t>
                </a:r>
              </a:p>
            </c:rich>
          </c:tx>
          <c:layout>
            <c:manualLayout>
              <c:xMode val="edge"/>
              <c:yMode val="edge"/>
              <c:x val="2.0690793932448586E-2"/>
              <c:y val="0.2871907589091470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2028957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1.25" r="1" t="1" header="0.5" footer="0.5"/>
    <c:pageSetup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0</xdr:rowOff>
    </xdr:from>
    <xdr:to>
      <xdr:col>10</xdr:col>
      <xdr:colOff>0</xdr:colOff>
      <xdr:row>25</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Regulatory%20Proceedings/2018%20ISO%20Tariff%20Working/Bill%20Impact/for%20Jan%202020/2020-01-31%20Appendix%20F%20-%20Bill%20Impac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858.642547800926" createdVersion="4" refreshedVersion="4" minRefreshableVersion="3" recordCount="558">
  <cacheSource type="worksheet">
    <worksheetSource name="DTSData" r:id="rId2"/>
  </cacheSource>
  <cacheFields count="69">
    <cacheField name="Account" numFmtId="0">
      <sharedItems containsSemiMixedTypes="0" containsString="0" containsNumber="1" containsInteger="1" minValue="1002490" maxValue="100010321"/>
    </cacheField>
    <cacheField name="Customer" numFmtId="0">
      <sharedItems/>
    </cacheField>
    <cacheField name="(MW)" numFmtId="0">
      <sharedItems containsSemiMixedTypes="0" containsString="0" containsNumber="1" minValue="1.9833333333333339E-3" maxValue="190.29013333333333"/>
    </cacheField>
    <cacheField name="(MWh)" numFmtId="3">
      <sharedItems containsSemiMixedTypes="0" containsString="0" containsNumber="1" minValue="0" maxValue="88220.860349999988"/>
    </cacheField>
    <cacheField name="(%)" numFmtId="0">
      <sharedItems containsSemiMixedTypes="0" containsString="0" containsNumber="1" minValue="0" maxValue="0.9485023008767216"/>
    </cacheField>
    <cacheField name="SF" numFmtId="2">
      <sharedItems containsSemiMixedTypes="0" containsString="0" containsNumber="1" minValue="0" maxValue="1"/>
    </cacheField>
    <cacheField name="HMD" numFmtId="9">
      <sharedItems containsSemiMixedTypes="0" containsString="0" containsNumber="1" minValue="0" maxValue="1.2670180730118155"/>
    </cacheField>
    <cacheField name="(MW)2" numFmtId="166">
      <sharedItems containsSemiMixedTypes="0" containsString="0" containsNumber="1" minValue="0" maxValue="200"/>
    </cacheField>
    <cacheField name="(MW)3" numFmtId="166">
      <sharedItems containsSemiMixedTypes="0" containsString="0" containsNumber="1" minValue="0" maxValue="851"/>
    </cacheField>
    <cacheField name="(MW)4" numFmtId="166">
      <sharedItems containsSemiMixedTypes="0" containsString="0" containsNumber="1" minValue="0" maxValue="1581"/>
    </cacheField>
    <cacheField name="Sub" numFmtId="166">
      <sharedItems containsSemiMixedTypes="0" containsString="0" containsNumber="1" containsInteger="1" minValue="1" maxValue="4"/>
    </cacheField>
    <cacheField name="Type" numFmtId="166">
      <sharedItems containsMixedTypes="1" containsNumber="1" containsInteger="1" minValue="0" maxValue="0" count="5">
        <s v="Load"/>
        <s v="Dual"/>
        <s v="Generation"/>
        <s v="ISD"/>
        <n v="0" u="1"/>
      </sharedItems>
    </cacheField>
    <cacheField name="Connection" numFmtId="166">
      <sharedItems count="3">
        <s v="DFO-D"/>
        <s v="DFO-T"/>
        <s v="Non-DFO"/>
      </sharedItems>
    </cacheField>
    <cacheField name="2019" numFmtId="3">
      <sharedItems containsSemiMixedTypes="0" containsString="0" containsNumber="1" minValue="231.48101029400001" maxValue="7121338.0577630019"/>
    </cacheField>
    <cacheField name="2020 Proposed" numFmtId="3">
      <sharedItems containsSemiMixedTypes="0" containsString="0" containsNumber="1" minValue="268.01413130533331" maxValue="7234675.6306473324"/>
    </cacheField>
    <cacheField name="($)" numFmtId="3">
      <sharedItems containsSemiMixedTypes="0" containsString="0" containsNumber="1" minValue="36.533121011333293" maxValue="113337.57288433053"/>
    </cacheField>
    <cacheField name="(%)2" numFmtId="0">
      <sharedItems containsSemiMixedTypes="0" containsString="0" containsNumber="1" minValue="1.4137487227250665E-2" maxValue="0.57022348226166619"/>
    </cacheField>
    <cacheField name="BS" numFmtId="3">
      <sharedItems containsSemiMixedTypes="0" containsString="0" containsNumber="1" minValue="0" maxValue="1530039.0440410001"/>
    </cacheField>
    <cacheField name="LS" numFmtId="3">
      <sharedItems containsSemiMixedTypes="0" containsString="0" containsNumber="1" minValue="5.8444770693333332" maxValue="525646.57303783332"/>
    </cacheField>
    <cacheField name="POD" numFmtId="3">
      <sharedItems containsSemiMixedTypes="0" containsString="0" containsNumber="1" minValue="69.367784240000006" maxValue="251280.65839999999"/>
    </cacheField>
    <cacheField name="OR" numFmtId="3">
      <sharedItems containsSemiMixedTypes="0" containsString="0" containsNumber="1" minValue="0" maxValue="271575.94416666665"/>
    </cacheField>
    <cacheField name="TCR" numFmtId="3">
      <sharedItems containsSemiMixedTypes="0" containsString="0" containsNumber="1" minValue="0" maxValue="318.91666666666669"/>
    </cacheField>
    <cacheField name="VC" numFmtId="3">
      <sharedItems containsSemiMixedTypes="0" containsString="0" containsNumber="1" minValue="0" maxValue="4411.0430174999992"/>
    </cacheField>
    <cacheField name="OSSS" numFmtId="3">
      <sharedItems containsSemiMixedTypes="0" containsString="0" containsNumber="1" minValue="0" maxValue="6343.2960000000012"/>
    </cacheField>
    <cacheField name="PFDC" numFmtId="3">
      <sharedItems containsSemiMixedTypes="0" containsString="0" containsNumber="1" minValue="0" maxValue="10025.536666666667"/>
    </cacheField>
    <cacheField name="PSC" numFmtId="3">
      <sharedItems containsSemiMixedTypes="0" containsString="0" containsNumber="1" minValue="-231263.15839999999" maxValue="0"/>
    </cacheField>
    <cacheField name="Comm" numFmtId="3">
      <sharedItems containsSemiMixedTypes="0" containsString="0" containsNumber="1" minValue="0" maxValue="4762985.7408333337"/>
    </cacheField>
    <cacheField name="Total" numFmtId="3">
      <sharedItems containsSemiMixedTypes="0" containsString="0" containsNumber="1" minValue="231.48101029399999" maxValue="7121338.057763001"/>
    </cacheField>
    <cacheField name="BS2" numFmtId="3">
      <sharedItems containsSemiMixedTypes="0" containsString="0" containsNumber="1" minValue="0" maxValue="1557669.0988621667"/>
    </cacheField>
    <cacheField name="LS2" numFmtId="3">
      <sharedItems containsSemiMixedTypes="0" containsString="0" containsNumber="1" minValue="6.7037438079999987" maxValue="608492.023101"/>
    </cacheField>
    <cacheField name="POD2" numFmtId="3">
      <sharedItems containsSemiMixedTypes="0" containsString="0" containsNumber="1" minValue="77.121352000000016" maxValue="291833.65333333338"/>
    </cacheField>
    <cacheField name="OR2" numFmtId="3">
      <sharedItems containsSemiMixedTypes="0" containsString="0" containsNumber="1" minValue="0" maxValue="271575.94416666665"/>
    </cacheField>
    <cacheField name="TCR2" numFmtId="3">
      <sharedItems containsSemiMixedTypes="0" containsString="0" containsNumber="1" minValue="0" maxValue="318.91666666666669"/>
    </cacheField>
    <cacheField name="VC2" numFmtId="3">
      <sharedItems containsSemiMixedTypes="0" containsString="0" containsNumber="1" minValue="0" maxValue="4411.0430174999992"/>
    </cacheField>
    <cacheField name="OSSS2" numFmtId="3">
      <sharedItems containsSemiMixedTypes="0" containsString="0" containsNumber="1" minValue="0" maxValue="4228.8640000000005"/>
    </cacheField>
    <cacheField name="PFDC2" numFmtId="3">
      <sharedItems containsSemiMixedTypes="0" containsString="0" containsNumber="1" minValue="0" maxValue="10025.536666666667"/>
    </cacheField>
    <cacheField name="PSC2" numFmtId="3">
      <sharedItems containsSemiMixedTypes="0" containsString="0" containsNumber="1" minValue="-266839.65333333338" maxValue="0"/>
    </cacheField>
    <cacheField name="Comm2" numFmtId="3">
      <sharedItems containsSemiMixedTypes="0" containsString="0" containsNumber="1" minValue="0" maxValue="4762985.7408333337"/>
    </cacheField>
    <cacheField name="Total2" numFmtId="3">
      <sharedItems containsSemiMixedTypes="0" containsString="0" containsNumber="1" minValue="268.01413130533342" maxValue="7234675.6306473333"/>
    </cacheField>
    <cacheField name="$" numFmtId="3">
      <sharedItems containsSemiMixedTypes="0" containsString="0" containsNumber="1" minValue="-5685.3958290295895" maxValue="27630.054821166694"/>
    </cacheField>
    <cacheField name="%" numFmtId="9">
      <sharedItems containsSemiMixedTypes="0" containsString="0" containsNumber="1" minValue="-0.10317460317460335" maxValue="2.4465655968182561E-2"/>
    </cacheField>
    <cacheField name="$2" numFmtId="3">
      <sharedItems containsSemiMixedTypes="0" containsString="0" containsNumber="1" minValue="0.8592667386666667" maxValue="82845.450063166645"/>
    </cacheField>
    <cacheField name="%2" numFmtId="9">
      <sharedItems containsSemiMixedTypes="0" containsString="0" containsNumber="1" minValue="0.1462405748107567" maxValue="0.18651971174226373"/>
    </cacheField>
    <cacheField name="$3" numFmtId="3">
      <sharedItems containsSemiMixedTypes="0" containsString="0" containsNumber="1" minValue="7.7535677599999921" maxValue="40552.994933333342"/>
    </cacheField>
    <cacheField name="%3" numFmtId="9">
      <sharedItems containsSemiMixedTypes="0" containsString="0" containsNumber="1" minValue="0.10789980732177264" maxValue="0.57678807838649948"/>
    </cacheField>
    <cacheField name="$4" numFmtId="3">
      <sharedItems containsSemiMixedTypes="0" containsString="0" containsNumber="1" containsInteger="1" minValue="0" maxValue="0"/>
    </cacheField>
    <cacheField name="%4" numFmtId="9">
      <sharedItems containsSemiMixedTypes="0" containsString="0" containsNumber="1" containsInteger="1" minValue="0" maxValue="0"/>
    </cacheField>
    <cacheField name="$5" numFmtId="3">
      <sharedItems containsSemiMixedTypes="0" containsString="0" containsNumber="1" containsInteger="1" minValue="0" maxValue="0"/>
    </cacheField>
    <cacheField name="%5" numFmtId="9">
      <sharedItems containsSemiMixedTypes="0" containsString="0" containsNumber="1" containsInteger="1" minValue="0" maxValue="0"/>
    </cacheField>
    <cacheField name="$6" numFmtId="3">
      <sharedItems containsSemiMixedTypes="0" containsString="0" containsNumber="1" containsInteger="1" minValue="0" maxValue="0"/>
    </cacheField>
    <cacheField name="%6" numFmtId="9">
      <sharedItems containsSemiMixedTypes="0" containsString="0" containsNumber="1" containsInteger="1" minValue="0" maxValue="0"/>
    </cacheField>
    <cacheField name="$7" numFmtId="3">
      <sharedItems containsSemiMixedTypes="0" containsString="0" containsNumber="1" minValue="-2114.4319999999998" maxValue="0"/>
    </cacheField>
    <cacheField name="%7" numFmtId="9">
      <sharedItems containsSemiMixedTypes="0" containsString="0" containsNumber="1" minValue="-0.33333333333333354" maxValue="0"/>
    </cacheField>
    <cacheField name="$8" numFmtId="3">
      <sharedItems containsSemiMixedTypes="0" containsString="0" containsNumber="1" containsInteger="1" minValue="0" maxValue="0"/>
    </cacheField>
    <cacheField name="%8" numFmtId="9">
      <sharedItems containsSemiMixedTypes="0" containsString="0" containsNumber="1" containsInteger="1" minValue="0" maxValue="0"/>
    </cacheField>
    <cacheField name="$9" numFmtId="3">
      <sharedItems containsSemiMixedTypes="0" containsString="0" containsNumber="1" minValue="-35576.494933333342" maxValue="0"/>
    </cacheField>
    <cacheField name="%9" numFmtId="9">
      <sharedItems containsSemiMixedTypes="0" containsString="0" containsNumber="1" minValue="0" maxValue="0.44435978323428615"/>
    </cacheField>
    <cacheField name="$10" numFmtId="3">
      <sharedItems containsSemiMixedTypes="0" containsString="0" containsNumber="1" containsInteger="1" minValue="0" maxValue="0"/>
    </cacheField>
    <cacheField name="%10" numFmtId="9">
      <sharedItems containsSemiMixedTypes="0" containsString="0" containsNumber="1" containsInteger="1" minValue="0" maxValue="0"/>
    </cacheField>
    <cacheField name="$11" numFmtId="3">
      <sharedItems containsSemiMixedTypes="0" containsString="0" containsNumber="1" minValue="36.533121011333328" maxValue="113337.57288433335"/>
    </cacheField>
    <cacheField name="%11" numFmtId="9">
      <sharedItems containsSemiMixedTypes="0" containsString="0" containsNumber="1" minValue="1.4137487227250384E-2" maxValue="0.57022348226166597"/>
    </cacheField>
    <cacheField name="Range" numFmtId="0">
      <sharedItems count="5">
        <s v="40+ MW"/>
        <s v="17 - &lt;40 MW"/>
        <s v=" 7.5 - &lt;17 MW"/>
        <s v=" 0 - &lt;7.5 MW"/>
        <e v="#N/A" u="1"/>
      </sharedItems>
    </cacheField>
    <cacheField name="Range2" numFmtId="0">
      <sharedItems count="9">
        <s v=" 60% - &lt;70%"/>
        <s v=" 70% - &lt;80%"/>
        <s v=" 25% - &lt;40%"/>
        <s v=" 80% - &lt;100%"/>
        <s v=" 50% - &lt;60%"/>
        <s v=" 0% - &lt;10%"/>
        <s v=" 40% - &lt;50%"/>
        <s v=" 10% - &lt;25%"/>
        <e v="#N/A" u="1"/>
      </sharedItems>
    </cacheField>
    <cacheField name="Range3" numFmtId="0">
      <sharedItems count="5">
        <s v="40+ MW"/>
        <s v="17 - &lt;40 MW"/>
        <s v=" 7.5 - &lt;17 MW"/>
        <s v=" 0 - &lt;7.5 MW"/>
        <e v="#N/A" u="1"/>
      </sharedItems>
    </cacheField>
    <cacheField name="Range4" numFmtId="0">
      <sharedItems count="19">
        <s v=" 0% - &lt;10%"/>
        <s v=" 10% - &lt;20%"/>
        <s v=" 50% - &lt;75%"/>
        <s v=" 20% - &lt;30%"/>
        <s v=" 40% - &lt;50%"/>
        <s v=" 30% - &lt;40%"/>
        <s v="  -60% - &lt;-30%" u="1"/>
        <s v="     -40% - &lt;-30%" u="1"/>
        <s v="     -60% - &lt;-30%" u="1"/>
        <s v="     -75% - &lt;-30%" u="1"/>
        <s v="     &lt;-30%" u="1"/>
        <e v="#N/A" u="1"/>
        <s v=" 50% - &lt;100%" u="1"/>
        <s v="      -50% - &lt;-40%" u="1"/>
        <s v="75%+" u="1"/>
        <s v="   -20% - &lt;-10%" u="1"/>
        <s v="  -10% - &lt;0%" u="1"/>
        <s v="    -30% - &lt;-20%" u="1"/>
        <s v="       -75% - &lt;-50%" u="1"/>
      </sharedItems>
    </cacheField>
    <cacheField name="Excessive" numFmtId="0">
      <sharedItems count="3">
        <s v="No"/>
        <s v="Yes"/>
        <e v="#N/A" u="1"/>
      </sharedItems>
    </cacheField>
    <cacheField name="Shared" numFmtId="0">
      <sharedItems count="4">
        <s v="Single DTS"/>
        <s v="Dual-Use (DTS-STS)"/>
        <s v="Multiple DTS"/>
        <e v="#N/A" u="1"/>
      </sharedItems>
    </cacheField>
    <cacheField name="Substation" numFmtId="0">
      <sharedItems/>
    </cacheField>
    <cacheField name="Range5"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8">
  <r>
    <n v="1002490"/>
    <s v="ATCO Electric"/>
    <n v="47.852879999999999"/>
    <n v="22511.40612"/>
    <n v="0.64442396424493131"/>
    <n v="1"/>
    <n v="0.94056449360620265"/>
    <n v="52"/>
    <n v="0"/>
    <n v="0"/>
    <n v="1"/>
    <x v="0"/>
    <x v="0"/>
    <n v="2113641.6796482666"/>
    <n v="2167174.7085248004"/>
    <n v="53533.028876533732"/>
    <n v="2.5327390821249428E-2"/>
    <n v="447014.00291119999"/>
    <n v="132469.8672444"/>
    <n v="103430.78943999998"/>
    <n v="82173.757499999992"/>
    <n v="112.24583333333334"/>
    <n v="1125.5703059999998"/>
    <n v="1520.9980800000001"/>
    <n v="0"/>
    <n v="0"/>
    <n v="1345794.4483333335"/>
    <n v="2113641.6796482666"/>
    <n v="455623.85544893338"/>
    <n v="153300.02038320006"/>
    <n v="128030.81199999999"/>
    <n v="82173.757499999992"/>
    <n v="112.24583333333334"/>
    <n v="1125.5703059999998"/>
    <n v="1013.9987199999999"/>
    <n v="0"/>
    <n v="0"/>
    <n v="1345794.4483333335"/>
    <n v="2167174.7085248004"/>
    <n v="8609.8525377333481"/>
    <n v="1.9260811700889172E-2"/>
    <n v="20830.153138800011"/>
    <n v="0.15724446300206119"/>
    <n v="24600.022559999994"/>
    <n v="0.23784042153396137"/>
    <n v="0"/>
    <n v="0"/>
    <n v="0"/>
    <n v="0"/>
    <n v="0"/>
    <n v="0"/>
    <n v="-506.99935999999997"/>
    <n v="-0.33333333333333331"/>
    <n v="0"/>
    <n v="0"/>
    <n v="0"/>
    <n v="0"/>
    <n v="0"/>
    <n v="0"/>
    <n v="53533.028876533353"/>
    <n v="2.5327390821249261E-2"/>
    <x v="0"/>
    <x v="0"/>
    <x v="0"/>
    <x v="0"/>
    <x v="0"/>
    <x v="0"/>
    <s v="749S"/>
    <s v=" 90% - &lt;100%"/>
  </r>
  <r>
    <n v="1002500"/>
    <s v="ATCO Electric"/>
    <n v="20.294880000000003"/>
    <n v="11024.60406"/>
    <n v="0.74413829214391769"/>
    <n v="1"/>
    <n v="0.83323064575686834"/>
    <n v="16"/>
    <n v="0"/>
    <n v="0"/>
    <n v="1"/>
    <x v="0"/>
    <x v="0"/>
    <n v="934235.57185079996"/>
    <n v="964192.87098906655"/>
    <n v="29957.299138266593"/>
    <n v="3.2066108421582196E-2"/>
    <n v="168576.26111560001"/>
    <n v="57467.027452200004"/>
    <n v="63692.192639999994"/>
    <n v="35779.390833333338"/>
    <n v="52.107499999999987"/>
    <n v="551.23020299999996"/>
    <n v="629.60544000000016"/>
    <n v="0"/>
    <n v="0"/>
    <n v="607487.75666666671"/>
    <n v="934235.57185080007"/>
    <n v="171405.57925446669"/>
    <n v="66286.528611599992"/>
    <n v="82210.540960000028"/>
    <n v="35779.390833333338"/>
    <n v="52.107499999999987"/>
    <n v="551.23020299999996"/>
    <n v="419.73696000000001"/>
    <n v="0"/>
    <n v="0"/>
    <n v="607487.75666666671"/>
    <n v="964192.87098906678"/>
    <n v="2829.3181388666649"/>
    <n v="1.6783609507903842E-2"/>
    <n v="8819.5011594000007"/>
    <n v="0.15347063438657751"/>
    <n v="18518.348320000001"/>
    <n v="0.29074753988560448"/>
    <n v="0"/>
    <n v="0"/>
    <n v="0"/>
    <n v="0"/>
    <n v="0"/>
    <n v="0"/>
    <n v="-209.86848000000006"/>
    <n v="-0.33333333333333337"/>
    <n v="0"/>
    <n v="0"/>
    <n v="0"/>
    <n v="0"/>
    <n v="0"/>
    <n v="0"/>
    <n v="29957.299138266666"/>
    <n v="3.2066108421582279E-2"/>
    <x v="1"/>
    <x v="1"/>
    <x v="1"/>
    <x v="0"/>
    <x v="0"/>
    <x v="0"/>
    <s v="810S"/>
    <s v=" 80% - &lt;90%"/>
  </r>
  <r>
    <n v="1002510"/>
    <s v="ATCO Electric"/>
    <n v="53.373901333333322"/>
    <n v="26136.922739999998"/>
    <n v="0.67081481508761609"/>
    <n v="1"/>
    <n v="0.96993328891764019"/>
    <n v="56"/>
    <n v="0"/>
    <n v="0"/>
    <n v="1"/>
    <x v="0"/>
    <x v="0"/>
    <n v="2456325.3327491996"/>
    <n v="2514504.1188249332"/>
    <n v="58178.786075733602"/>
    <n v="2.3685293352659439E-2"/>
    <n v="530832.8727524"/>
    <n v="148648.15602913333"/>
    <n v="109161.60958400001"/>
    <n v="96022.698333333319"/>
    <n v="131.31583333333333"/>
    <n v="1306.846137"/>
    <n v="1755.3340799999999"/>
    <n v="0"/>
    <n v="0"/>
    <n v="1568466.4999999998"/>
    <n v="2456325.3327491996"/>
    <n v="541155.24587953335"/>
    <n v="171871.30338840003"/>
    <n v="134379.98653333334"/>
    <n v="96022.698333333319"/>
    <n v="131.31583333333333"/>
    <n v="1306.846137"/>
    <n v="1170.22272"/>
    <n v="0"/>
    <n v="0"/>
    <n v="1568466.4999999998"/>
    <n v="2514504.1188249332"/>
    <n v="10322.373127133333"/>
    <n v="1.9445617739555606E-2"/>
    <n v="23223.147359266684"/>
    <n v="0.15622896361200211"/>
    <n v="25218.376949333342"/>
    <n v="0.23101873493288652"/>
    <n v="0"/>
    <n v="0"/>
    <n v="0"/>
    <n v="0"/>
    <n v="0"/>
    <n v="0"/>
    <n v="-585.11135999999999"/>
    <n v="-0.33333333333333337"/>
    <n v="0"/>
    <n v="0"/>
    <n v="0"/>
    <n v="0"/>
    <n v="0"/>
    <n v="0"/>
    <n v="58178.786075733362"/>
    <n v="2.3685293352659335E-2"/>
    <x v="0"/>
    <x v="0"/>
    <x v="0"/>
    <x v="0"/>
    <x v="0"/>
    <x v="0"/>
    <s v="722S"/>
    <s v=" 90% - &lt;100%"/>
  </r>
  <r>
    <n v="1002520"/>
    <s v="ATCO Electric"/>
    <n v="11.825999999999999"/>
    <n v="3338.8054800000004"/>
    <n v="0.38675005386320838"/>
    <n v="0.39645000000000002"/>
    <n v="6.4894388931127289E-3"/>
    <n v="13.14"/>
    <n v="20"/>
    <n v="20"/>
    <n v="1"/>
    <x v="1"/>
    <x v="0"/>
    <n v="202229.63930140002"/>
    <n v="215212.50851586668"/>
    <n v="12982.869214466657"/>
    <n v="6.4198646940754237E-2"/>
    <n v="4810.5340047999998"/>
    <n v="30802.2947676"/>
    <n v="31310.261775000006"/>
    <n v="6363.3041666666677"/>
    <n v="3.6650000000000005"/>
    <n v="166.94027400000002"/>
    <n v="327.94848000000007"/>
    <n v="0"/>
    <n v="0"/>
    <n v="128444.69083333334"/>
    <n v="202229.63930139999"/>
    <n v="4393.1232090666672"/>
    <n v="35972.346712800005"/>
    <n v="39649.805999999997"/>
    <n v="6363.3041666666677"/>
    <n v="3.6650000000000005"/>
    <n v="166.94027400000002"/>
    <n v="218.63232000000002"/>
    <n v="0"/>
    <n v="0"/>
    <n v="128444.69083333334"/>
    <n v="215212.50851586668"/>
    <n v="-417.41079573333383"/>
    <n v="-8.6770158015063839E-2"/>
    <n v="5170.0519452000026"/>
    <n v="0.16784632392513246"/>
    <n v="8339.5442250000033"/>
    <n v="0.26635178859024411"/>
    <n v="0"/>
    <n v="0"/>
    <n v="0"/>
    <n v="0"/>
    <n v="0"/>
    <n v="0"/>
    <n v="-109.31616000000001"/>
    <n v="-0.33333333333333331"/>
    <n v="0"/>
    <n v="0"/>
    <n v="0"/>
    <n v="0"/>
    <n v="0"/>
    <n v="0"/>
    <n v="12982.869214466673"/>
    <n v="6.419864694075432E-2"/>
    <x v="2"/>
    <x v="2"/>
    <x v="2"/>
    <x v="0"/>
    <x v="0"/>
    <x v="1"/>
    <s v="731S"/>
    <s v=" 0% - &lt;10%"/>
  </r>
  <r>
    <n v="1002530"/>
    <s v="ATCO Electric"/>
    <n v="9.8693760000000008"/>
    <n v="5700.6087999999991"/>
    <n v="0.79124081914448596"/>
    <n v="1"/>
    <n v="0.89162169632327304"/>
    <n v="4.3600000000000003"/>
    <n v="0"/>
    <n v="0"/>
    <n v="1"/>
    <x v="0"/>
    <x v="0"/>
    <n v="503372.71333599999"/>
    <n v="523364.38978666667"/>
    <n v="19991.67645066668"/>
    <n v="3.9715455210466065E-2"/>
    <n v="94698.597087999995"/>
    <n v="28241.387640000001"/>
    <n v="42024.32604800001"/>
    <n v="18851.265000000003"/>
    <n v="26.583333333333332"/>
    <n v="285.03044"/>
    <n v="335.15712000000002"/>
    <n v="0"/>
    <n v="0"/>
    <n v="318910.36666666664"/>
    <n v="503372.71333599999"/>
    <n v="96369.109610666652"/>
    <n v="32526.906992000004"/>
    <n v="56171.689663999998"/>
    <n v="18851.265000000003"/>
    <n v="26.583333333333332"/>
    <n v="285.03044"/>
    <n v="223.43808000000001"/>
    <n v="0"/>
    <n v="0"/>
    <n v="318910.36666666664"/>
    <n v="523364.38978666661"/>
    <n v="1670.5125226666642"/>
    <n v="1.7640309086250951E-2"/>
    <n v="4285.5193520000012"/>
    <n v="0.15174606172432401"/>
    <n v="14147.363616000002"/>
    <n v="0.33664700773168721"/>
    <n v="0"/>
    <n v="0"/>
    <n v="0"/>
    <n v="0"/>
    <n v="0"/>
    <n v="0"/>
    <n v="-111.71904000000001"/>
    <n v="-0.33333333333333331"/>
    <n v="0"/>
    <n v="0"/>
    <n v="0"/>
    <n v="0"/>
    <n v="0"/>
    <n v="0"/>
    <n v="19991.67645066667"/>
    <n v="3.9715455210466023E-2"/>
    <x v="2"/>
    <x v="1"/>
    <x v="2"/>
    <x v="0"/>
    <x v="0"/>
    <x v="0"/>
    <s v="862S"/>
    <s v=" 80% - &lt;90%"/>
  </r>
  <r>
    <n v="1002540"/>
    <s v="ATCO Electric"/>
    <n v="18.900000000000002"/>
    <n v="9823.9008900000008"/>
    <n v="0.71203166557947373"/>
    <n v="1"/>
    <n v="0.82723221900554167"/>
    <n v="21"/>
    <n v="0"/>
    <n v="0"/>
    <n v="1"/>
    <x v="0"/>
    <x v="0"/>
    <n v="845998.00903353328"/>
    <n v="874742.6853889334"/>
    <n v="28744.676355400123"/>
    <n v="3.3977238774164482E-2"/>
    <n v="151945.29832139998"/>
    <n v="53131.893774299999"/>
    <n v="61456.19999999999"/>
    <n v="32628.979999999996"/>
    <n v="43.907499999999999"/>
    <n v="491.19504449999994"/>
    <n v="575.99856"/>
    <n v="0"/>
    <n v="0"/>
    <n v="545724.53583333327"/>
    <n v="845998.00903353316"/>
    <n v="154514.11320570001"/>
    <n v="61349.65476540001"/>
    <n v="79606.300000000017"/>
    <n v="32628.979999999996"/>
    <n v="43.907499999999999"/>
    <n v="491.19504449999994"/>
    <n v="383.99903999999998"/>
    <n v="0"/>
    <n v="0"/>
    <n v="545724.53583333327"/>
    <n v="874742.68538893329"/>
    <n v="2568.8148842999994"/>
    <n v="1.6906182110790639E-2"/>
    <n v="8217.7609910999981"/>
    <n v="0.15466719530096903"/>
    <n v="18150.100000000002"/>
    <n v="0.29533391260767838"/>
    <n v="0"/>
    <n v="0"/>
    <n v="0"/>
    <n v="0"/>
    <n v="0"/>
    <n v="0"/>
    <n v="-191.99951999999999"/>
    <n v="-0.33333333333333331"/>
    <n v="0"/>
    <n v="0"/>
    <n v="0"/>
    <n v="0"/>
    <n v="0"/>
    <n v="0"/>
    <n v="28744.676355399999"/>
    <n v="3.3977238774164344E-2"/>
    <x v="1"/>
    <x v="1"/>
    <x v="1"/>
    <x v="0"/>
    <x v="0"/>
    <x v="0"/>
    <s v="823S"/>
    <s v=" 80% - &lt;90%"/>
  </r>
  <r>
    <n v="1002550"/>
    <s v="ATCO Electric"/>
    <n v="18.910680000000003"/>
    <n v="9591.8592599999993"/>
    <n v="0.69482076968552742"/>
    <n v="1"/>
    <n v="0.98667874826235258"/>
    <n v="21"/>
    <n v="0"/>
    <n v="0"/>
    <n v="1"/>
    <x v="0"/>
    <x v="0"/>
    <n v="869923.7220001336"/>
    <n v="899223.67690039985"/>
    <n v="29299.954900266253"/>
    <n v="3.3681062096915383E-2"/>
    <n v="170018.97216759998"/>
    <n v="52955.211676200008"/>
    <n v="61473.320039999991"/>
    <n v="32901.620000000003"/>
    <n v="49.115833333333335"/>
    <n v="479.59296300000005"/>
    <n v="548.46431999999993"/>
    <n v="0"/>
    <n v="0"/>
    <n v="551497.42499999993"/>
    <n v="869923.72200013325"/>
    <n v="173124.04838046667"/>
    <n v="61179.992283600011"/>
    <n v="79626.239560000016"/>
    <n v="32901.620000000003"/>
    <n v="49.115833333333335"/>
    <n v="479.59296300000005"/>
    <n v="365.64287999999993"/>
    <n v="0"/>
    <n v="0"/>
    <n v="551497.42499999993"/>
    <n v="899223.67690039997"/>
    <n v="3105.0762128666684"/>
    <n v="1.8263116011581169E-2"/>
    <n v="8224.7806073999982"/>
    <n v="0.15531579134630319"/>
    <n v="18152.919520000003"/>
    <n v="0.29529752920759939"/>
    <n v="0"/>
    <n v="0"/>
    <n v="0"/>
    <n v="0"/>
    <n v="0"/>
    <n v="0"/>
    <n v="-182.82144000000002"/>
    <n v="-0.33333333333333343"/>
    <n v="0"/>
    <n v="0"/>
    <n v="0"/>
    <n v="0"/>
    <n v="0"/>
    <n v="0"/>
    <n v="29299.954900266668"/>
    <n v="3.3681062096915848E-2"/>
    <x v="1"/>
    <x v="0"/>
    <x v="1"/>
    <x v="0"/>
    <x v="0"/>
    <x v="0"/>
    <s v="815S"/>
    <s v=" 90% - &lt;100%"/>
  </r>
  <r>
    <n v="1002560"/>
    <s v="ATCO Electric"/>
    <n v="31.545439999999999"/>
    <n v="21364.779180000001"/>
    <n v="0.92776708121746143"/>
    <n v="0.34189999999999993"/>
    <n v="0.9389053857080899"/>
    <n v="25"/>
    <n v="0"/>
    <n v="47"/>
    <n v="2"/>
    <x v="0"/>
    <x v="1"/>
    <n v="1720408.9697490667"/>
    <n v="1749619.3375471998"/>
    <n v="29210.367798133055"/>
    <n v="1.6978734889061632E-2"/>
    <n v="338595.95016679994"/>
    <n v="93003.050846599988"/>
    <n v="51124.539770000003"/>
    <n v="69229.495833333334"/>
    <n v="86.543333333333337"/>
    <n v="1068.2389590000002"/>
    <n v="1135.6358399999999"/>
    <n v="0"/>
    <n v="0"/>
    <n v="1166165.5149999999"/>
    <n v="1720408.9697490665"/>
    <n v="344407.10120673338"/>
    <n v="106669.39665479999"/>
    <n v="61235.956000000006"/>
    <n v="69229.495833333334"/>
    <n v="86.543333333333337"/>
    <n v="1068.2389590000002"/>
    <n v="757.09055999999998"/>
    <n v="0"/>
    <n v="0"/>
    <n v="1166165.5149999999"/>
    <n v="1749619.3375471998"/>
    <n v="5811.1510399333347"/>
    <n v="1.7162494226734347E-2"/>
    <n v="13666.3458082"/>
    <n v="0.14694513442082008"/>
    <n v="10111.416230000008"/>
    <n v="0.19778009299427299"/>
    <n v="0"/>
    <n v="0"/>
    <n v="0"/>
    <n v="0"/>
    <n v="0"/>
    <n v="0"/>
    <n v="-378.54527999999999"/>
    <n v="-0.33333333333333337"/>
    <n v="0"/>
    <n v="0"/>
    <n v="0"/>
    <n v="0"/>
    <n v="0"/>
    <n v="0"/>
    <n v="29210.367798133346"/>
    <n v="1.6978734889061792E-2"/>
    <x v="1"/>
    <x v="3"/>
    <x v="1"/>
    <x v="0"/>
    <x v="0"/>
    <x v="2"/>
    <s v="790S"/>
    <s v=" 90% - &lt;100%"/>
  </r>
  <r>
    <n v="1002570"/>
    <s v="ATCO Electric"/>
    <n v="28.219960000000004"/>
    <n v="12275.330699999999"/>
    <n v="0.59587332890795419"/>
    <n v="1"/>
    <n v="0.69125634828133775"/>
    <n v="24"/>
    <n v="0"/>
    <n v="0"/>
    <n v="1"/>
    <x v="0"/>
    <x v="0"/>
    <n v="1085217.5676193333"/>
    <n v="1121408.5518813333"/>
    <n v="36190.984262000071"/>
    <n v="3.3349058605264811E-2"/>
    <n v="203867.564682"/>
    <n v="77250.423349000004"/>
    <n v="76396.095880000023"/>
    <n v="39811.085833333331"/>
    <n v="54.585000000000001"/>
    <n v="613.76653499999998"/>
    <n v="928.20384000000013"/>
    <n v="0"/>
    <n v="0"/>
    <n v="686295.84250000014"/>
    <n v="1085217.5676193335"/>
    <n v="207463.35169100002"/>
    <n v="89544.452441999994"/>
    <n v="97006.665320000029"/>
    <n v="39811.085833333331"/>
    <n v="54.585000000000001"/>
    <n v="613.76653499999998"/>
    <n v="618.80256000000008"/>
    <n v="0"/>
    <n v="0"/>
    <n v="686295.84250000014"/>
    <n v="1121408.5518813336"/>
    <n v="3595.7870090000047"/>
    <n v="1.763785727567229E-2"/>
    <n v="12294.029093000005"/>
    <n v="0.1591451355218903"/>
    <n v="20610.569439999996"/>
    <n v="0.2697856376374817"/>
    <n v="0"/>
    <n v="0"/>
    <n v="0"/>
    <n v="0"/>
    <n v="0"/>
    <n v="0"/>
    <n v="-309.40128000000004"/>
    <n v="-0.33333333333333331"/>
    <n v="0"/>
    <n v="0"/>
    <n v="0"/>
    <n v="0"/>
    <n v="0"/>
    <n v="0"/>
    <n v="36190.984262000005"/>
    <n v="3.3349058605264735E-2"/>
    <x v="1"/>
    <x v="4"/>
    <x v="1"/>
    <x v="0"/>
    <x v="0"/>
    <x v="0"/>
    <s v="728S"/>
    <s v=" 60% - &lt;70%"/>
  </r>
  <r>
    <n v="1002580"/>
    <s v="ATCO Electric"/>
    <n v="32.063520000000004"/>
    <n v="17626.212240000004"/>
    <n v="0.75305194873108394"/>
    <n v="1"/>
    <n v="0.13718781028845758"/>
    <n v="33.409999999999989"/>
    <n v="0"/>
    <n v="0"/>
    <n v="1"/>
    <x v="0"/>
    <x v="1"/>
    <n v="978808.55604319985"/>
    <n v="1012947.7053362668"/>
    <n v="34139.149293066934"/>
    <n v="3.4878270201348954E-2"/>
    <n v="67874.592822400009"/>
    <n v="90972.648328799987"/>
    <n v="82557.322560000015"/>
    <n v="33622.531666666669"/>
    <n v="19.754999999999999"/>
    <n v="881.31061199999988"/>
    <n v="1154.2867200000001"/>
    <n v="480.53333333333336"/>
    <n v="0"/>
    <n v="701245.57500000007"/>
    <n v="978808.55604320008"/>
    <n v="66841.54839786666"/>
    <n v="104904.33500640001"/>
    <n v="104182.59184000001"/>
    <n v="33622.531666666669"/>
    <n v="19.754999999999999"/>
    <n v="881.31061199999988"/>
    <n v="769.52448000000004"/>
    <n v="480.53333333333336"/>
    <n v="0"/>
    <n v="701245.57500000007"/>
    <n v="1012947.7053362668"/>
    <n v="-1033.0444245333385"/>
    <n v="-1.5219898662764613E-2"/>
    <n v="13931.686677600002"/>
    <n v="0.15314148739791639"/>
    <n v="21625.269280000004"/>
    <n v="0.26194247353750422"/>
    <n v="0"/>
    <n v="0"/>
    <n v="0"/>
    <n v="0"/>
    <n v="0"/>
    <n v="0"/>
    <n v="-384.76224000000002"/>
    <n v="-0.33333333333333331"/>
    <n v="0"/>
    <n v="0"/>
    <n v="0"/>
    <n v="0"/>
    <n v="0"/>
    <n v="0"/>
    <n v="34139.149293066672"/>
    <n v="3.487827020134867E-2"/>
    <x v="1"/>
    <x v="1"/>
    <x v="1"/>
    <x v="0"/>
    <x v="0"/>
    <x v="0"/>
    <s v="752S"/>
    <s v=" 10% - &lt;20%"/>
  </r>
  <r>
    <n v="1002590"/>
    <s v="ATCO Electric"/>
    <n v="38.280954239999993"/>
    <n v="1147.2835970166668"/>
    <n v="4.1054916132003294E-2"/>
    <n v="0.78170333333333331"/>
    <n v="3.5708045204688038E-2"/>
    <n v="41.333333333333336"/>
    <n v="0"/>
    <n v="11.5"/>
    <n v="1"/>
    <x v="0"/>
    <x v="1"/>
    <n v="232976.41538364298"/>
    <n v="269015.17230314063"/>
    <n v="36038.756919497653"/>
    <n v="0.15468843427843337"/>
    <n v="10066.311932240998"/>
    <n v="91302.90778156447"/>
    <n v="81759.610849453325"/>
    <n v="2578.6058333333331"/>
    <n v="3.9166666666666662E-2"/>
    <n v="57.364179850833345"/>
    <n v="628.87980719999985"/>
    <n v="267.26333333333332"/>
    <n v="0"/>
    <n v="46315.432499999995"/>
    <n v="232976.41538364295"/>
    <n v="10154.718564628834"/>
    <n v="108135.05481119432"/>
    <n v="101087.44070933336"/>
    <n v="2578.6058333333331"/>
    <n v="3.9166666666666662E-2"/>
    <n v="57.364179850833345"/>
    <n v="419.25320479999988"/>
    <n v="267.26333333333332"/>
    <n v="0"/>
    <n v="46315.432499999995"/>
    <n v="269015.17230314069"/>
    <n v="88.406632387834293"/>
    <n v="8.7824252797770088E-3"/>
    <n v="16832.147029629836"/>
    <n v="0.18435499414651191"/>
    <n v="19327.829859880007"/>
    <n v="0.23639826142848183"/>
    <n v="0"/>
    <n v="0"/>
    <n v="0"/>
    <n v="0"/>
    <n v="0"/>
    <n v="0"/>
    <n v="-209.62660239999994"/>
    <n v="-0.33333333333333331"/>
    <n v="0"/>
    <n v="0"/>
    <n v="0"/>
    <n v="0"/>
    <n v="0"/>
    <n v="0"/>
    <n v="36038.756919497675"/>
    <n v="0.15468843427843348"/>
    <x v="1"/>
    <x v="5"/>
    <x v="1"/>
    <x v="1"/>
    <x v="1"/>
    <x v="2"/>
    <s v="A808S"/>
    <s v=" 0% - &lt;10%"/>
  </r>
  <r>
    <n v="1002600"/>
    <s v="ATCO Electric"/>
    <n v="23.249568"/>
    <n v="15973.29516"/>
    <n v="0.94114549769592892"/>
    <n v="1"/>
    <n v="0.95200669632645651"/>
    <n v="19.5"/>
    <n v="0"/>
    <n v="0"/>
    <n v="1"/>
    <x v="0"/>
    <x v="0"/>
    <n v="1321607.6491714667"/>
    <n v="1355028.1541243999"/>
    <n v="33420.504952933174"/>
    <n v="2.5287765982502392E-2"/>
    <n v="252637.7320016"/>
    <n v="68742.497701200002"/>
    <n v="68428.557504000011"/>
    <n v="52279.992499999993"/>
    <n v="62.994166666666672"/>
    <n v="798.66475799999989"/>
    <n v="835.58303999999998"/>
    <n v="0"/>
    <n v="0"/>
    <n v="877821.62749999994"/>
    <n v="1321607.6491714665"/>
    <n v="256968.30171413333"/>
    <n v="78812.574669599999"/>
    <n v="87726.943455999994"/>
    <n v="52279.992499999993"/>
    <n v="62.994166666666672"/>
    <n v="798.66475799999989"/>
    <n v="557.05535999999995"/>
    <n v="0"/>
    <n v="0"/>
    <n v="877821.62749999994"/>
    <n v="1355028.1541243999"/>
    <n v="4330.5697125333272"/>
    <n v="1.714142095174406E-2"/>
    <n v="10070.076968400001"/>
    <n v="0.14648983242027605"/>
    <n v="19298.385952000004"/>
    <n v="0.28202239906740562"/>
    <n v="0"/>
    <n v="0"/>
    <n v="0"/>
    <n v="0"/>
    <n v="0"/>
    <n v="0"/>
    <n v="-278.52767999999998"/>
    <n v="-0.33333333333333331"/>
    <n v="0"/>
    <n v="0"/>
    <n v="0"/>
    <n v="0"/>
    <n v="0"/>
    <n v="0"/>
    <n v="33420.504952933334"/>
    <n v="2.5287765982502514E-2"/>
    <x v="1"/>
    <x v="3"/>
    <x v="1"/>
    <x v="0"/>
    <x v="0"/>
    <x v="0"/>
    <s v="865S"/>
    <s v=" 90% - &lt;100%"/>
  </r>
  <r>
    <n v="1002610"/>
    <s v="ATCO Electric"/>
    <n v="25.338571999999999"/>
    <n v="15031.463120000002"/>
    <n v="0.8126363778457214"/>
    <n v="1"/>
    <n v="0.85128151497408899"/>
    <n v="26.666666666666668"/>
    <n v="0"/>
    <n v="0"/>
    <n v="1"/>
    <x v="0"/>
    <x v="0"/>
    <n v="1263506.2648989332"/>
    <n v="1298135.4411501333"/>
    <n v="34629.176251200028"/>
    <n v="2.7407205815453542E-2"/>
    <n v="237687.29793119998"/>
    <n v="72851.064262400017"/>
    <n v="71777.230915999986"/>
    <n v="49210.199166666658"/>
    <n v="61.533333333333331"/>
    <n v="751.57315600000027"/>
    <n v="879.29280000000006"/>
    <n v="0"/>
    <n v="0"/>
    <n v="830288.07333333325"/>
    <n v="1263506.2648989332"/>
    <n v="241761.03172560001"/>
    <n v="83849.721311200017"/>
    <n v="91627.11392399999"/>
    <n v="49210.199166666658"/>
    <n v="61.533333333333331"/>
    <n v="751.57315600000027"/>
    <n v="586.1952"/>
    <n v="0"/>
    <n v="0"/>
    <n v="830288.07333333325"/>
    <n v="1298135.4411501333"/>
    <n v="4073.7337944000051"/>
    <n v="1.7139047100359447E-2"/>
    <n v="10998.6570488"/>
    <n v="0.15097455555603517"/>
    <n v="19849.883008000001"/>
    <n v="0.27654846466883176"/>
    <n v="0"/>
    <n v="0"/>
    <n v="0"/>
    <n v="0"/>
    <n v="0"/>
    <n v="0"/>
    <n v="-293.09759999999994"/>
    <n v="-0.33333333333333326"/>
    <n v="0"/>
    <n v="0"/>
    <n v="0"/>
    <n v="0"/>
    <n v="0"/>
    <n v="0"/>
    <n v="34629.176251200006"/>
    <n v="2.7407205815453525E-2"/>
    <x v="1"/>
    <x v="3"/>
    <x v="1"/>
    <x v="0"/>
    <x v="0"/>
    <x v="0"/>
    <s v="798S"/>
    <s v=" 80% - &lt;90%"/>
  </r>
  <r>
    <n v="1002620"/>
    <s v="ATCO Electric"/>
    <n v="11.603808000000001"/>
    <n v="5214.6031999999996"/>
    <n v="0.61559895292946243"/>
    <n v="1"/>
    <n v="0.89511085842947613"/>
    <n v="10.700000000000001"/>
    <n v="0"/>
    <n v="0"/>
    <n v="1"/>
    <x v="0"/>
    <x v="0"/>
    <n v="489108.49658533331"/>
    <n v="510773.99966199999"/>
    <n v="21665.503076666675"/>
    <n v="4.4295904135631302E-2"/>
    <n v="93724.467531999995"/>
    <n v="31910.087855999998"/>
    <n v="46010.050783999999"/>
    <n v="17817.730833333331"/>
    <n v="25.945000000000004"/>
    <n v="260.73016000000001"/>
    <n v="332.16192000000007"/>
    <n v="0"/>
    <n v="0"/>
    <n v="299027.32250000001"/>
    <n v="489108.49658533337"/>
    <n v="95448.192032666659"/>
    <n v="36963.617344000006"/>
    <n v="61009.020511999988"/>
    <n v="17817.730833333331"/>
    <n v="25.945000000000004"/>
    <n v="260.73016000000001"/>
    <n v="221.44128000000001"/>
    <n v="0"/>
    <n v="0"/>
    <n v="299027.32250000001"/>
    <n v="510773.99966199999"/>
    <n v="1723.724500666666"/>
    <n v="1.8391403504940066E-2"/>
    <n v="5053.5294880000001"/>
    <n v="0.15836777105738348"/>
    <n v="14998.969728000004"/>
    <n v="0.32599333129221186"/>
    <n v="0"/>
    <n v="0"/>
    <n v="0"/>
    <n v="0"/>
    <n v="0"/>
    <n v="0"/>
    <n v="-110.72063999999999"/>
    <n v="-0.33333333333333326"/>
    <n v="0"/>
    <n v="0"/>
    <n v="0"/>
    <n v="0"/>
    <n v="0"/>
    <n v="0"/>
    <n v="21665.503076666671"/>
    <n v="4.4295904135631295E-2"/>
    <x v="2"/>
    <x v="0"/>
    <x v="2"/>
    <x v="0"/>
    <x v="0"/>
    <x v="0"/>
    <s v="730S"/>
    <s v=" 80% - &lt;90%"/>
  </r>
  <r>
    <n v="1002630"/>
    <s v="ATCO Electric"/>
    <n v="43.547519999999999"/>
    <n v="24485.742539999996"/>
    <n v="0.77024163645813004"/>
    <n v="1"/>
    <n v="0.89010437474235438"/>
    <n v="35.072499999999998"/>
    <n v="0"/>
    <n v="0"/>
    <n v="1"/>
    <x v="0"/>
    <x v="0"/>
    <n v="2047569.6311838671"/>
    <n v="2096898.0908849335"/>
    <n v="49328.459701066371"/>
    <n v="2.4091224517988952E-2"/>
    <n v="393596.51250039996"/>
    <n v="124031.19568980002"/>
    <n v="98780.031360000023"/>
    <n v="79828.920833333323"/>
    <n v="107.31666666666666"/>
    <n v="1224.2871269999998"/>
    <n v="1407.50784"/>
    <n v="0"/>
    <n v="0"/>
    <n v="1348593.8591666666"/>
    <n v="2047569.6311838666"/>
    <n v="400409.17538686673"/>
    <n v="142947.2470644"/>
    <n v="122848.94607999998"/>
    <n v="79828.920833333323"/>
    <n v="107.31666666666666"/>
    <n v="1224.2871269999998"/>
    <n v="938.33856000000003"/>
    <n v="0"/>
    <n v="0"/>
    <n v="1348593.8591666666"/>
    <n v="2096898.0908849332"/>
    <n v="6812.6628864666518"/>
    <n v="1.73087480963382E-2"/>
    <n v="18916.051374599996"/>
    <n v="0.15251043311642926"/>
    <n v="24068.914719999997"/>
    <n v="0.2436617440652733"/>
    <n v="0"/>
    <n v="0"/>
    <n v="0"/>
    <n v="0"/>
    <n v="0"/>
    <n v="0"/>
    <n v="-469.16928000000001"/>
    <n v="-0.33333333333333337"/>
    <n v="0"/>
    <n v="0"/>
    <n v="0"/>
    <n v="0"/>
    <n v="0"/>
    <n v="0"/>
    <n v="49328.459701066648"/>
    <n v="2.4091224517989087E-2"/>
    <x v="0"/>
    <x v="1"/>
    <x v="0"/>
    <x v="0"/>
    <x v="0"/>
    <x v="0"/>
    <s v="754S"/>
    <s v=" 80% - &lt;90%"/>
  </r>
  <r>
    <n v="1002640"/>
    <s v="ATCO Electric"/>
    <n v="5.8500000000000005"/>
    <n v="1647.9507333333333"/>
    <n v="0.38589175350271238"/>
    <n v="1"/>
    <n v="0.85661321611558716"/>
    <n v="6.5"/>
    <n v="0"/>
    <n v="0"/>
    <n v="1"/>
    <x v="0"/>
    <x v="1"/>
    <n v="175129.28073200001"/>
    <n v="189382.17096266666"/>
    <n v="14252.890230666642"/>
    <n v="8.1384964131028498E-2"/>
    <n v="26185.498724000001"/>
    <n v="15233.867138"/>
    <n v="30525.650000000005"/>
    <n v="6181.2841666666654"/>
    <n v="10.7325"/>
    <n v="82.397536666666682"/>
    <n v="97.944000000000017"/>
    <n v="1.1733333333333333"/>
    <n v="0"/>
    <n v="96810.733333333323"/>
    <n v="175129.28073200001"/>
    <n v="26635.616462000005"/>
    <n v="17791.387630666668"/>
    <n v="41803.549999999996"/>
    <n v="6181.2841666666654"/>
    <n v="10.7325"/>
    <n v="82.397536666666682"/>
    <n v="65.295999999999992"/>
    <n v="1.1733333333333333"/>
    <n v="0"/>
    <n v="96810.733333333323"/>
    <n v="189382.17096266666"/>
    <n v="450.11773800000032"/>
    <n v="1.7189580490496841E-2"/>
    <n v="2557.5204926666675"/>
    <n v="0.16788386491090504"/>
    <n v="11277.9"/>
    <n v="0.36945650624966209"/>
    <n v="0"/>
    <n v="0"/>
    <n v="0"/>
    <n v="0"/>
    <n v="0"/>
    <n v="0"/>
    <n v="-32.647999999999996"/>
    <n v="-0.33333333333333326"/>
    <n v="0"/>
    <n v="0"/>
    <n v="0"/>
    <n v="0"/>
    <n v="0"/>
    <n v="0"/>
    <n v="14252.890230666668"/>
    <n v="8.1384964131028636E-2"/>
    <x v="3"/>
    <x v="2"/>
    <x v="3"/>
    <x v="0"/>
    <x v="0"/>
    <x v="0"/>
    <s v="829S"/>
    <s v=" 80% - &lt;90%"/>
  </r>
  <r>
    <n v="1002650"/>
    <s v="ATCO Electric"/>
    <n v="8.4457600000000017"/>
    <n v="3930.7069200000001"/>
    <n v="0.63754239137712398"/>
    <n v="1"/>
    <n v="0.93244001923533304"/>
    <n v="8.5"/>
    <n v="0"/>
    <n v="0"/>
    <n v="1"/>
    <x v="0"/>
    <x v="0"/>
    <n v="386866.59999893332"/>
    <n v="405356.69785346673"/>
    <n v="18490.097854533407"/>
    <n v="4.7794505533908557E-2"/>
    <n v="76184.297019199992"/>
    <n v="23343.262860400002"/>
    <n v="38752.856479999995"/>
    <n v="14135.475833333336"/>
    <n v="21.695000000000004"/>
    <n v="196.53534600000003"/>
    <n v="260.90496000000002"/>
    <n v="0"/>
    <n v="0"/>
    <n v="233971.57249999998"/>
    <n v="386866.59999893332"/>
    <n v="77636.167702933351"/>
    <n v="27020.090191199997"/>
    <n v="52201.22464"/>
    <n v="14135.475833333336"/>
    <n v="21.695000000000004"/>
    <n v="196.53534600000003"/>
    <n v="173.93663999999998"/>
    <n v="0"/>
    <n v="0"/>
    <n v="233971.57249999998"/>
    <n v="405356.69785346667"/>
    <n v="1451.8706837333345"/>
    <n v="1.90573483058777E-2"/>
    <n v="3676.8273307999975"/>
    <n v="0.15751128506706935"/>
    <n v="13448.368159999996"/>
    <n v="0.34702908073216693"/>
    <n v="0"/>
    <n v="0"/>
    <n v="0"/>
    <n v="0"/>
    <n v="0"/>
    <n v="0"/>
    <n v="-86.968319999999991"/>
    <n v="-0.33333333333333326"/>
    <n v="0"/>
    <n v="0"/>
    <n v="0"/>
    <n v="0"/>
    <n v="0"/>
    <n v="0"/>
    <n v="18490.097854533327"/>
    <n v="4.7794505533908363E-2"/>
    <x v="2"/>
    <x v="0"/>
    <x v="2"/>
    <x v="0"/>
    <x v="0"/>
    <x v="0"/>
    <s v="800S"/>
    <s v=" 90% - &lt;100%"/>
  </r>
  <r>
    <n v="1002660"/>
    <s v="ATCO Electric"/>
    <n v="2.8013920000000003"/>
    <n v="982.85343999999998"/>
    <n v="0.48060913122564269"/>
    <n v="1"/>
    <n v="0.75105970700704983"/>
    <n v="2"/>
    <n v="0"/>
    <n v="0"/>
    <n v="1"/>
    <x v="0"/>
    <x v="0"/>
    <n v="113732.13150853333"/>
    <n v="123484.78480159999"/>
    <n v="9752.6532930666581"/>
    <n v="8.5751081631094864E-2"/>
    <n v="21660.0419344"/>
    <n v="7463.5662207999994"/>
    <n v="19340.307247999997"/>
    <n v="3765.2741666666661"/>
    <n v="5.8458333333333341"/>
    <n v="49.142672000000005"/>
    <n v="92.21759999999999"/>
    <n v="0"/>
    <n v="0"/>
    <n v="61355.735833333318"/>
    <n v="113732.13150853332"/>
    <n v="22095.011153866668"/>
    <n v="8686.3501663999978"/>
    <n v="27465.946575999998"/>
    <n v="3765.2741666666661"/>
    <n v="5.8458333333333341"/>
    <n v="49.142672000000005"/>
    <n v="61.478399999999993"/>
    <n v="0"/>
    <n v="0"/>
    <n v="61355.735833333318"/>
    <n v="123484.78480159998"/>
    <n v="434.96921946666708"/>
    <n v="2.0081642537166957E-2"/>
    <n v="1222.7839455999995"/>
    <n v="0.16383373704011064"/>
    <n v="8125.6393279999984"/>
    <n v="0.42014013654515647"/>
    <n v="0"/>
    <n v="0"/>
    <n v="0"/>
    <n v="0"/>
    <n v="0"/>
    <n v="0"/>
    <n v="-30.739199999999997"/>
    <n v="-0.33333333333333331"/>
    <n v="0"/>
    <n v="0"/>
    <n v="0"/>
    <n v="0"/>
    <n v="0"/>
    <n v="0"/>
    <n v="9752.6532930666654"/>
    <n v="8.5751081631094947E-2"/>
    <x v="3"/>
    <x v="6"/>
    <x v="3"/>
    <x v="0"/>
    <x v="0"/>
    <x v="0"/>
    <s v="724S"/>
    <s v=" 70% - &lt;80%"/>
  </r>
  <r>
    <n v="1002670"/>
    <s v="ATCO Electric"/>
    <n v="6.6639119999999989"/>
    <n v="3742.0495799999994"/>
    <n v="0.76923214398216744"/>
    <n v="1"/>
    <n v="0.93450779537960382"/>
    <n v="6.3999999999999995"/>
    <n v="0"/>
    <n v="0"/>
    <n v="1"/>
    <x v="0"/>
    <x v="0"/>
    <n v="341011.32971373328"/>
    <n v="357100.03930720006"/>
    <n v="16088.709593466774"/>
    <n v="4.7179399015782456E-2"/>
    <n v="63987.0274708"/>
    <n v="18975.751542599999"/>
    <n v="33511.893128000003"/>
    <n v="12521.702499999998"/>
    <n v="18.142500000000002"/>
    <n v="187.10247900000002"/>
    <n v="216.94176000000002"/>
    <n v="0"/>
    <n v="0"/>
    <n v="211592.76833333331"/>
    <n v="341011.32971373328"/>
    <n v="65133.865192066645"/>
    <n v="21870.452326800001"/>
    <n v="45631.378136000007"/>
    <n v="12521.702499999998"/>
    <n v="18.142500000000002"/>
    <n v="187.10247900000002"/>
    <n v="144.62784000000002"/>
    <n v="0"/>
    <n v="0"/>
    <n v="211592.76833333331"/>
    <n v="357100.03930719994"/>
    <n v="1146.8377212666637"/>
    <n v="1.7922972305441359E-2"/>
    <n v="2894.7007841999998"/>
    <n v="0.15254735907041586"/>
    <n v="12119.485008000001"/>
    <n v="0.36164728031654758"/>
    <n v="0"/>
    <n v="0"/>
    <n v="0"/>
    <n v="0"/>
    <n v="0"/>
    <n v="0"/>
    <n v="-72.31392000000001"/>
    <n v="-0.33333333333333337"/>
    <n v="0"/>
    <n v="0"/>
    <n v="0"/>
    <n v="0"/>
    <n v="0"/>
    <n v="0"/>
    <n v="16088.709593466665"/>
    <n v="4.7179399015782129E-2"/>
    <x v="3"/>
    <x v="1"/>
    <x v="3"/>
    <x v="0"/>
    <x v="0"/>
    <x v="0"/>
    <s v="861S"/>
    <s v=" 90% - &lt;100%"/>
  </r>
  <r>
    <n v="1002680"/>
    <s v="ATCO Electric"/>
    <n v="16.275103999999999"/>
    <n v="7403.0393100000001"/>
    <n v="0.62310813741810989"/>
    <n v="5.8960000000000005E-2"/>
    <n v="0.66792481145967209"/>
    <n v="9.5100000000000016"/>
    <n v="0"/>
    <n v="144.30000000000001"/>
    <n v="2"/>
    <x v="0"/>
    <x v="1"/>
    <n v="627429.55906380003"/>
    <n v="639386.30346173339"/>
    <n v="11956.744397933362"/>
    <n v="1.9056711984966498E-2"/>
    <n v="120491.43833059999"/>
    <n v="44833.614535699984"/>
    <n v="20063.218072000003"/>
    <n v="24974.847500000003"/>
    <n v="30.880833333333332"/>
    <n v="370.15196550000002"/>
    <n v="565.01616000000001"/>
    <n v="6.5033333333333339"/>
    <n v="0"/>
    <n v="416093.88833333337"/>
    <n v="627429.55906380003"/>
    <n v="122592.27455363334"/>
    <n v="51920.629902599998"/>
    <n v="23020.449599999993"/>
    <n v="24974.847500000003"/>
    <n v="30.880833333333332"/>
    <n v="370.15196550000002"/>
    <n v="376.67743999999999"/>
    <n v="6.5033333333333339"/>
    <n v="0"/>
    <n v="416093.88833333337"/>
    <n v="639386.30346173339"/>
    <n v="2100.8362230333319"/>
    <n v="1.7435564320089983E-2"/>
    <n v="7087.0153668999965"/>
    <n v="0.15807370073311328"/>
    <n v="2957.2315280000003"/>
    <n v="0.14739567288694722"/>
    <n v="0"/>
    <n v="0"/>
    <n v="0"/>
    <n v="0"/>
    <n v="0"/>
    <n v="0"/>
    <n v="-188.33872"/>
    <n v="-0.33333333333333331"/>
    <n v="0"/>
    <n v="0"/>
    <n v="0"/>
    <n v="0"/>
    <n v="0"/>
    <n v="0"/>
    <n v="11956.744397933329"/>
    <n v="1.9056711984966428E-2"/>
    <x v="2"/>
    <x v="0"/>
    <x v="2"/>
    <x v="0"/>
    <x v="0"/>
    <x v="2"/>
    <s v="740S"/>
    <s v=" 60% - &lt;70%"/>
  </r>
  <r>
    <n v="1002700"/>
    <s v="ATCO Electric"/>
    <n v="13.5"/>
    <n v="4721.5823200000004"/>
    <n v="0.47910525824454592"/>
    <n v="1"/>
    <n v="0.87926198466036609"/>
    <n v="15"/>
    <n v="0"/>
    <n v="0"/>
    <n v="1"/>
    <x v="0"/>
    <x v="0"/>
    <n v="441653.26281093335"/>
    <n v="464679.47134613333"/>
    <n v="23026.208535199985"/>
    <n v="5.2136394031480841E-2"/>
    <n v="75139.757923199999"/>
    <n v="35954.276618399999"/>
    <n v="50367.5"/>
    <n v="15644.14166666667"/>
    <n v="22.347499999999997"/>
    <n v="236.079116"/>
    <n v="268.16831999999999"/>
    <n v="0"/>
    <n v="0"/>
    <n v="264020.99166666664"/>
    <n v="441653.26281093329"/>
    <n v="76432.57172159999"/>
    <n v="41847.060795200006"/>
    <n v="66297.5"/>
    <n v="15644.14166666667"/>
    <n v="22.347499999999997"/>
    <n v="236.079116"/>
    <n v="178.77888000000004"/>
    <n v="0"/>
    <n v="0"/>
    <n v="264020.99166666664"/>
    <n v="464679.47134613327"/>
    <n v="1292.8137983999986"/>
    <n v="1.7205455994699605E-2"/>
    <n v="5892.7841768000026"/>
    <n v="0.16389661344999235"/>
    <n v="15930"/>
    <n v="0.31627537598649924"/>
    <n v="0"/>
    <n v="0"/>
    <n v="0"/>
    <n v="0"/>
    <n v="0"/>
    <n v="0"/>
    <n v="-89.389439999999993"/>
    <n v="-0.33333333333333331"/>
    <n v="0"/>
    <n v="0"/>
    <n v="0"/>
    <n v="0"/>
    <n v="0"/>
    <n v="0"/>
    <n v="23026.208535200003"/>
    <n v="5.2136394031480883E-2"/>
    <x v="2"/>
    <x v="6"/>
    <x v="2"/>
    <x v="0"/>
    <x v="0"/>
    <x v="0"/>
    <s v="812S"/>
    <s v=" 80% - &lt;90%"/>
  </r>
  <r>
    <n v="1002710"/>
    <s v="ATCO Electric"/>
    <n v="21.972528000000001"/>
    <n v="10657.097610000001"/>
    <n v="0.66440984165841399"/>
    <n v="1"/>
    <n v="0.94002425021774128"/>
    <n v="20"/>
    <n v="0"/>
    <n v="0"/>
    <n v="1"/>
    <x v="0"/>
    <x v="0"/>
    <n v="1019216.8261591335"/>
    <n v="1051583.7777390666"/>
    <n v="32366.951579933171"/>
    <n v="3.1756688811649995E-2"/>
    <n v="211931.28018859998"/>
    <n v="61104.868472700007"/>
    <n v="66381.462383999984"/>
    <n v="38957.084999999999"/>
    <n v="56.216666666666661"/>
    <n v="532.85488050000004"/>
    <n v="720.55439999999999"/>
    <n v="0"/>
    <n v="0"/>
    <n v="639532.50416666677"/>
    <n v="1019216.8261591333"/>
    <n v="216015.82783263331"/>
    <n v="70666.209816599992"/>
    <n v="85342.709776000018"/>
    <n v="38957.084999999999"/>
    <n v="56.216666666666661"/>
    <n v="532.85488050000004"/>
    <n v="480.36959999999999"/>
    <n v="0"/>
    <n v="0"/>
    <n v="639532.50416666677"/>
    <n v="1051583.7777390666"/>
    <n v="4084.5476440333318"/>
    <n v="1.9272981507960731E-2"/>
    <n v="9561.3413439000014"/>
    <n v="0.15647429710403105"/>
    <n v="18961.247391999994"/>
    <n v="0.28564070014477794"/>
    <n v="0"/>
    <n v="0"/>
    <n v="0"/>
    <n v="0"/>
    <n v="0"/>
    <n v="0"/>
    <n v="-240.18480000000002"/>
    <n v="-0.33333333333333337"/>
    <n v="0"/>
    <n v="0"/>
    <n v="0"/>
    <n v="0"/>
    <n v="0"/>
    <n v="0"/>
    <n v="32366.951579933328"/>
    <n v="3.1756688811650169E-2"/>
    <x v="1"/>
    <x v="0"/>
    <x v="1"/>
    <x v="0"/>
    <x v="0"/>
    <x v="0"/>
    <s v="A793S"/>
    <s v=" 90% - &lt;100%"/>
  </r>
  <r>
    <n v="1002740"/>
    <s v="ATCO Electric"/>
    <n v="12.276000000000002"/>
    <n v="6106.3462199999994"/>
    <n v="0.68139930234738"/>
    <n v="1"/>
    <n v="0.88409999596403732"/>
    <n v="13.64"/>
    <n v="0"/>
    <n v="0"/>
    <n v="1"/>
    <x v="0"/>
    <x v="0"/>
    <n v="531924.92299293343"/>
    <n v="554106.9779221334"/>
    <n v="22182.054929199978"/>
    <n v="4.1701476976093228E-2"/>
    <n v="95494.675837200004"/>
    <n v="34271.605211399998"/>
    <n v="47554.748000000014"/>
    <n v="19745.919999999998"/>
    <n v="25.694166666666664"/>
    <n v="305.31731100000002"/>
    <n v="338.86079999999998"/>
    <n v="0"/>
    <n v="0"/>
    <n v="334188.10166666668"/>
    <n v="531924.92299293331"/>
    <n v="97120.291828600006"/>
    <n v="39611.981749200007"/>
    <n v="62883.763999999996"/>
    <n v="19745.919999999998"/>
    <n v="25.694166666666664"/>
    <n v="305.31731100000002"/>
    <n v="225.90719999999999"/>
    <n v="0"/>
    <n v="0"/>
    <n v="334188.10166666668"/>
    <n v="554106.9779221334"/>
    <n v="1625.6159914000011"/>
    <n v="1.7023106022909202E-2"/>
    <n v="5340.3765378000016"/>
    <n v="0.15582510666945928"/>
    <n v="15329.016000000001"/>
    <n v="0.322344595328315"/>
    <n v="0"/>
    <n v="0"/>
    <n v="0"/>
    <n v="0"/>
    <n v="0"/>
    <n v="0"/>
    <n v="-112.95360000000001"/>
    <n v="-0.33333333333333337"/>
    <n v="0"/>
    <n v="0"/>
    <n v="0"/>
    <n v="0"/>
    <n v="0"/>
    <n v="0"/>
    <n v="22182.054929200003"/>
    <n v="4.1701476976093256E-2"/>
    <x v="2"/>
    <x v="0"/>
    <x v="2"/>
    <x v="0"/>
    <x v="0"/>
    <x v="0"/>
    <s v="869S"/>
    <s v=" 80% - &lt;90%"/>
  </r>
  <r>
    <n v="1002750"/>
    <s v="ATCO Electric"/>
    <n v="23.414880000000007"/>
    <n v="10139.27456"/>
    <n v="0.5931876313472223"/>
    <n v="1"/>
    <n v="0.85877241810960481"/>
    <n v="15.520000000000001"/>
    <n v="0"/>
    <n v="0"/>
    <n v="1"/>
    <x v="0"/>
    <x v="0"/>
    <n v="988538.62560080003"/>
    <n v="1022121.2530824002"/>
    <n v="33582.627481600153"/>
    <n v="3.3971993214923474E-2"/>
    <n v="216991.60114560006"/>
    <n v="64056.870787200001"/>
    <n v="68693.552640000024"/>
    <n v="36176.753333333334"/>
    <n v="50.692500000000003"/>
    <n v="506.963728"/>
    <n v="809.52480000000003"/>
    <n v="0"/>
    <n v="0"/>
    <n v="601252.66666666663"/>
    <n v="988538.62560080015"/>
    <n v="221300.88745279997"/>
    <n v="74258.0252416"/>
    <n v="88035.580960000007"/>
    <n v="36176.753333333334"/>
    <n v="50.692500000000003"/>
    <n v="506.963728"/>
    <n v="539.68319999999994"/>
    <n v="0"/>
    <n v="0"/>
    <n v="601252.66666666663"/>
    <n v="1022121.2530824"/>
    <n v="4309.2863071999891"/>
    <n v="1.9859230884740484E-2"/>
    <n v="10201.154454399999"/>
    <n v="0.15925152648009802"/>
    <n v="19342.02831999999"/>
    <n v="0.28156977731760507"/>
    <n v="0"/>
    <n v="0"/>
    <n v="0"/>
    <n v="0"/>
    <n v="0"/>
    <n v="0"/>
    <n v="-269.84160000000003"/>
    <n v="-0.33333333333333337"/>
    <n v="0"/>
    <n v="0"/>
    <n v="0"/>
    <n v="0"/>
    <n v="0"/>
    <n v="0"/>
    <n v="33582.627481599979"/>
    <n v="3.3971993214923307E-2"/>
    <x v="1"/>
    <x v="4"/>
    <x v="1"/>
    <x v="0"/>
    <x v="0"/>
    <x v="0"/>
    <s v="832S"/>
    <s v=" 80% - &lt;90%"/>
  </r>
  <r>
    <n v="1002760"/>
    <s v="ATCO Electric"/>
    <n v="15.169039999999997"/>
    <n v="7770.77376"/>
    <n v="0.70175143329069201"/>
    <n v="1"/>
    <n v="0.87399309305387718"/>
    <n v="13.050000000000002"/>
    <n v="0"/>
    <n v="0"/>
    <n v="1"/>
    <x v="0"/>
    <x v="0"/>
    <n v="708826.16217013344"/>
    <n v="734753.45904706663"/>
    <n v="25927.296876933193"/>
    <n v="3.6577793344357526E-2"/>
    <n v="146546.7838376"/>
    <n v="42544.338531199995"/>
    <n v="54202.953920000007"/>
    <n v="25395.410833333332"/>
    <n v="38.82"/>
    <n v="388.53868800000009"/>
    <n v="531.35136000000011"/>
    <n v="0"/>
    <n v="0"/>
    <n v="439177.96500000003"/>
    <n v="708826.16217013332"/>
    <n v="149305.02933213333"/>
    <n v="49141.008393600001"/>
    <n v="70952.452559999991"/>
    <n v="25395.410833333332"/>
    <n v="38.82"/>
    <n v="388.53868800000009"/>
    <n v="354.23424"/>
    <n v="0"/>
    <n v="0"/>
    <n v="439177.96500000003"/>
    <n v="734753.45904706675"/>
    <n v="2758.2454945333325"/>
    <n v="1.8821603738434552E-2"/>
    <n v="6596.6698623999982"/>
    <n v="0.15505399990088725"/>
    <n v="16749.498640000002"/>
    <n v="0.30901449881718918"/>
    <n v="0"/>
    <n v="0"/>
    <n v="0"/>
    <n v="0"/>
    <n v="0"/>
    <n v="0"/>
    <n v="-177.11711999999997"/>
    <n v="-0.3333333333333332"/>
    <n v="0"/>
    <n v="0"/>
    <n v="0"/>
    <n v="0"/>
    <n v="0"/>
    <n v="0"/>
    <n v="25927.296876933335"/>
    <n v="3.6577793344357713E-2"/>
    <x v="2"/>
    <x v="1"/>
    <x v="2"/>
    <x v="0"/>
    <x v="0"/>
    <x v="0"/>
    <s v="786S"/>
    <s v=" 80% - &lt;90%"/>
  </r>
  <r>
    <n v="1002780"/>
    <s v="ATCO Electric"/>
    <n v="0.45000000000000012"/>
    <n v="1.4000000000000001E-4"/>
    <n v="4.2617960426179598E-7"/>
    <n v="1"/>
    <n v="0"/>
    <n v="0.5"/>
    <n v="0"/>
    <n v="0"/>
    <n v="1"/>
    <x v="0"/>
    <x v="0"/>
    <n v="11775.329631866669"/>
    <n v="17667.622892266663"/>
    <n v="5892.2932603999943"/>
    <n v="0.50039306283657103"/>
    <n v="1.7640000000000003E-4"/>
    <n v="1061.5501217999997"/>
    <n v="10713.050000000001"/>
    <n v="8.3333333333333339E-4"/>
    <n v="0"/>
    <n v="7.0000000000000007E-6"/>
    <n v="2.0160000000000001E-2"/>
    <n v="0.70333333333333325"/>
    <n v="0"/>
    <n v="4.9999999999999992E-3"/>
    <n v="11775.329631866667"/>
    <n v="1.582E-4"/>
    <n v="1259.5501203999997"/>
    <n v="16407.350000000002"/>
    <n v="8.3333333333333339E-4"/>
    <n v="0"/>
    <n v="7.0000000000000007E-6"/>
    <n v="1.3440000000000001E-2"/>
    <n v="0.70333333333333325"/>
    <n v="0"/>
    <n v="4.9999999999999992E-3"/>
    <n v="17667.622892266667"/>
    <n v="-1.8200000000000026E-5"/>
    <n v="-0.10317460317460331"/>
    <n v="197.9999986"/>
    <n v="0.18651968902256316"/>
    <n v="5694.3"/>
    <n v="0.53152930304628465"/>
    <n v="0"/>
    <n v="0"/>
    <n v="0"/>
    <n v="0"/>
    <n v="0"/>
    <n v="0"/>
    <n v="-6.7200000000000011E-3"/>
    <n v="-0.33333333333333337"/>
    <n v="0"/>
    <n v="0"/>
    <n v="0"/>
    <n v="0"/>
    <n v="0"/>
    <n v="0"/>
    <n v="5892.2932603999998"/>
    <n v="0.50039306283657159"/>
    <x v="3"/>
    <x v="5"/>
    <x v="3"/>
    <x v="2"/>
    <x v="1"/>
    <x v="0"/>
    <s v="779S"/>
    <s v=" 0% - &lt;10%"/>
  </r>
  <r>
    <n v="1002790"/>
    <s v="ATCO Electric"/>
    <n v="5.5080000000000018"/>
    <n v="804.38803999999993"/>
    <n v="0.20005472488335763"/>
    <n v="0.75368999999999986"/>
    <n v="0.34531359233467868"/>
    <n v="6.12"/>
    <n v="2"/>
    <n v="2"/>
    <n v="1"/>
    <x v="1"/>
    <x v="0"/>
    <n v="105123.15082053332"/>
    <n v="117389.68104493333"/>
    <n v="12266.530224400005"/>
    <n v="0.11668723900163035"/>
    <n v="14187.998330399998"/>
    <n v="13693.1895948"/>
    <n v="27038.790779999999"/>
    <n v="2867.42"/>
    <n v="3.4458333333333333"/>
    <n v="40.219402000000002"/>
    <n v="131.18688000000003"/>
    <n v="24.546666666666663"/>
    <n v="0"/>
    <n v="47136.353333333333"/>
    <n v="105123.15082053334"/>
    <n v="14446.464385200001"/>
    <n v="16108.6657144"/>
    <n v="36675.107789999995"/>
    <n v="2867.42"/>
    <n v="3.4458333333333333"/>
    <n v="40.219402000000002"/>
    <n v="87.457920000000001"/>
    <n v="24.546666666666663"/>
    <n v="0"/>
    <n v="47136.353333333333"/>
    <n v="117389.68104493331"/>
    <n v="258.46605480000045"/>
    <n v="1.8217231830807073E-2"/>
    <n v="2415.4761196000004"/>
    <n v="0.17639981560740819"/>
    <n v="9636.3170100000007"/>
    <n v="0.35638860807073419"/>
    <n v="0"/>
    <n v="0"/>
    <n v="0"/>
    <n v="0"/>
    <n v="0"/>
    <n v="0"/>
    <n v="-43.728959999999994"/>
    <n v="-0.3333333333333332"/>
    <n v="0"/>
    <n v="0"/>
    <n v="0"/>
    <n v="0"/>
    <n v="0"/>
    <n v="0"/>
    <n v="12266.530224400001"/>
    <n v="0.11668723900163035"/>
    <x v="3"/>
    <x v="7"/>
    <x v="3"/>
    <x v="1"/>
    <x v="1"/>
    <x v="1"/>
    <s v="788S"/>
    <s v=" 30% - &lt;40%"/>
  </r>
  <r>
    <n v="1002800"/>
    <s v="ATCO Electric"/>
    <n v="10.763999999999998"/>
    <n v="3058.3780000000002"/>
    <n v="0.38921951914804809"/>
    <n v="1"/>
    <n v="0.88504240311377336"/>
    <n v="11.960000000000003"/>
    <n v="0"/>
    <n v="0"/>
    <n v="1"/>
    <x v="0"/>
    <x v="0"/>
    <n v="299977.76214000001"/>
    <n v="320064.80763666664"/>
    <n v="20087.045496666629"/>
    <n v="6.6961781944662888E-2"/>
    <n v="49249.970380000006"/>
    <n v="28053.064860000002"/>
    <n v="44080.172000000013"/>
    <n v="10074.269166666667"/>
    <n v="12.795833333333333"/>
    <n v="152.91890000000001"/>
    <n v="175.53599999999997"/>
    <n v="0"/>
    <n v="0"/>
    <n v="168179.03499999997"/>
    <n v="299977.76214000001"/>
    <n v="50103.327656666668"/>
    <n v="32758.641080000001"/>
    <n v="58666.79599999998"/>
    <n v="10074.269166666667"/>
    <n v="12.795833333333333"/>
    <n v="152.91890000000001"/>
    <n v="117.024"/>
    <n v="0"/>
    <n v="0"/>
    <n v="168179.03499999997"/>
    <n v="320064.80763666658"/>
    <n v="853.35727666666514"/>
    <n v="1.7327061723740777E-2"/>
    <n v="4705.5762200000008"/>
    <n v="0.16773840018847769"/>
    <n v="14586.624000000002"/>
    <n v="0.33091123147160129"/>
    <n v="0"/>
    <n v="0"/>
    <n v="0"/>
    <n v="0"/>
    <n v="0"/>
    <n v="0"/>
    <n v="-58.512"/>
    <n v="-0.33333333333333337"/>
    <n v="0"/>
    <n v="0"/>
    <n v="0"/>
    <n v="0"/>
    <n v="0"/>
    <n v="0"/>
    <n v="20087.045496666669"/>
    <n v="6.6961781944662999E-2"/>
    <x v="2"/>
    <x v="2"/>
    <x v="2"/>
    <x v="0"/>
    <x v="0"/>
    <x v="0"/>
    <s v="853S"/>
    <s v=" 80% - &lt;90%"/>
  </r>
  <r>
    <n v="1002810"/>
    <s v="ATCO Electric"/>
    <n v="1.7910000000000001"/>
    <n v="567.0166375"/>
    <n v="0.43368795078895234"/>
    <n v="1"/>
    <n v="0.61239650648375132"/>
    <n v="1.9899999999999995"/>
    <n v="0"/>
    <n v="0"/>
    <n v="1"/>
    <x v="0"/>
    <x v="1"/>
    <n v="64177.104116416675"/>
    <n v="72215.349493833332"/>
    <n v="8038.245377416657"/>
    <n v="0.12525098301156365"/>
    <n v="10375.82376325"/>
    <n v="4718.2734746249998"/>
    <n v="15633.179000000002"/>
    <n v="1798.7091666666668"/>
    <n v="2.4699999999999998"/>
    <n v="28.350831874999997"/>
    <n v="52.607880000000016"/>
    <n v="0"/>
    <n v="0"/>
    <n v="31567.69"/>
    <n v="64177.104116416667"/>
    <n v="10568.341267041667"/>
    <n v="5500.6433082499998"/>
    <n v="22714.073"/>
    <n v="1798.7091666666668"/>
    <n v="2.4699999999999998"/>
    <n v="28.350831874999997"/>
    <n v="35.071919999999999"/>
    <n v="0"/>
    <n v="0"/>
    <n v="31567.69"/>
    <n v="72215.349493833332"/>
    <n v="192.51750379166688"/>
    <n v="1.8554430779129289E-2"/>
    <n v="782.36983362500007"/>
    <n v="0.16581697475413534"/>
    <n v="7080.8940000000002"/>
    <n v="0.45294012177561577"/>
    <n v="0"/>
    <n v="0"/>
    <n v="0"/>
    <n v="0"/>
    <n v="0"/>
    <n v="0"/>
    <n v="-17.535960000000003"/>
    <n v="-0.33333333333333331"/>
    <n v="0"/>
    <n v="0"/>
    <n v="0"/>
    <n v="0"/>
    <n v="0"/>
    <n v="0"/>
    <n v="8038.245377416667"/>
    <n v="0.12525098301156382"/>
    <x v="3"/>
    <x v="6"/>
    <x v="3"/>
    <x v="1"/>
    <x v="1"/>
    <x v="0"/>
    <s v="797S"/>
    <s v=" 60% - &lt;70%"/>
  </r>
  <r>
    <n v="1002820"/>
    <s v="ATCO Electric"/>
    <n v="5.8500000000000005"/>
    <n v="1108.55576"/>
    <n v="0.25958453576864532"/>
    <n v="1"/>
    <n v="0.88884668173540982"/>
    <n v="6.5"/>
    <n v="0"/>
    <n v="0"/>
    <n v="1"/>
    <x v="0"/>
    <x v="0"/>
    <n v="128128.48144346666"/>
    <n v="142251.99884706669"/>
    <n v="14123.517403600024"/>
    <n v="0.11022933577677385"/>
    <n v="17640.837357599998"/>
    <n v="14764.593511200001"/>
    <n v="30525.650000000005"/>
    <n v="3637.5191666666669"/>
    <n v="5.0308333333333337"/>
    <n v="55.427788"/>
    <n v="62.421119999999995"/>
    <n v="4.59"/>
    <n v="0"/>
    <n v="61432.41166666666"/>
    <n v="128128.48144346668"/>
    <n v="17944.347358800002"/>
    <n v="17327.507953600001"/>
    <n v="41803.549999999996"/>
    <n v="3637.5191666666669"/>
    <n v="5.0308333333333337"/>
    <n v="55.427788"/>
    <n v="41.614080000000001"/>
    <n v="4.59"/>
    <n v="0"/>
    <n v="61432.41166666666"/>
    <n v="142251.99884706666"/>
    <n v="303.51000119999981"/>
    <n v="1.7204965674106287E-2"/>
    <n v="2562.9144423999992"/>
    <n v="0.17358516781757963"/>
    <n v="11277.9"/>
    <n v="0.36945650624966209"/>
    <n v="0"/>
    <n v="0"/>
    <n v="0"/>
    <n v="0"/>
    <n v="0"/>
    <n v="0"/>
    <n v="-20.807040000000001"/>
    <n v="-0.33333333333333337"/>
    <n v="0"/>
    <n v="0"/>
    <n v="0"/>
    <n v="0"/>
    <n v="0"/>
    <n v="0"/>
    <n v="14123.517403599999"/>
    <n v="0.11022933577677367"/>
    <x v="3"/>
    <x v="2"/>
    <x v="3"/>
    <x v="1"/>
    <x v="1"/>
    <x v="0"/>
    <s v="855S"/>
    <s v=" 80% - &lt;90%"/>
  </r>
  <r>
    <n v="1002830"/>
    <s v="ATCO Electric"/>
    <n v="12.599999999999996"/>
    <n v="2050.9300699999999"/>
    <n v="0.22297565449010656"/>
    <n v="1"/>
    <n v="0.5557995758869464"/>
    <n v="14"/>
    <n v="0"/>
    <n v="0"/>
    <n v="1"/>
    <x v="0"/>
    <x v="1"/>
    <n v="242336.50451926675"/>
    <n v="263871.69357613334"/>
    <n v="21535.189056866599"/>
    <n v="8.8864816712557901E-2"/>
    <n v="32822.079488199997"/>
    <n v="31507.709160900002"/>
    <n v="48299.299999999996"/>
    <n v="7312.7149999999992"/>
    <n v="16.412499999999998"/>
    <n v="102.54650350000001"/>
    <n v="129.05519999999999"/>
    <n v="1.6033333333333333"/>
    <n v="0"/>
    <n v="122145.08333333331"/>
    <n v="242336.50451926663"/>
    <n v="33388.696245766667"/>
    <n v="37031.199860200002"/>
    <n v="63787.400000000016"/>
    <n v="7312.7149999999992"/>
    <n v="16.412499999999998"/>
    <n v="102.54650350000001"/>
    <n v="86.036799999999985"/>
    <n v="1.6033333333333333"/>
    <n v="0"/>
    <n v="122145.08333333331"/>
    <n v="263871.69357613334"/>
    <n v="566.6167575666658"/>
    <n v="1.7263280279677971E-2"/>
    <n v="5523.4906993000041"/>
    <n v="0.17530600752638878"/>
    <n v="15488.100000000004"/>
    <n v="0.32066924365363486"/>
    <n v="0"/>
    <n v="0"/>
    <n v="0"/>
    <n v="0"/>
    <n v="0"/>
    <n v="0"/>
    <n v="-43.018399999999993"/>
    <n v="-0.33333333333333331"/>
    <n v="0"/>
    <n v="0"/>
    <n v="0"/>
    <n v="0"/>
    <n v="0"/>
    <n v="0"/>
    <n v="21535.189056866671"/>
    <n v="8.8864816712558206E-2"/>
    <x v="2"/>
    <x v="7"/>
    <x v="2"/>
    <x v="0"/>
    <x v="0"/>
    <x v="0"/>
    <s v="791S"/>
    <s v=" 50% - &lt;60%"/>
  </r>
  <r>
    <n v="1002840"/>
    <s v="ATCO Electric"/>
    <n v="6.8850000000000007"/>
    <n v="1218.5267999999999"/>
    <n v="0.24244223595069683"/>
    <n v="1"/>
    <n v="0.83821786883630967"/>
    <n v="7.6500000000000012"/>
    <n v="0"/>
    <n v="0"/>
    <n v="1"/>
    <x v="0"/>
    <x v="0"/>
    <n v="151039.85519066668"/>
    <n v="166731.247122"/>
    <n v="15691.391931333317"/>
    <n v="0.10388908219969577"/>
    <n v="20001.192668"/>
    <n v="17301.833316"/>
    <n v="34323.065000000002"/>
    <n v="4624.3975"/>
    <n v="9.8049999999999979"/>
    <n v="60.926339999999982"/>
    <n v="73.051199999999994"/>
    <n v="85.98"/>
    <n v="0"/>
    <n v="74559.604166666672"/>
    <n v="151039.85519066668"/>
    <n v="20351.630267333334"/>
    <n v="20319.048048000001"/>
    <n v="46671.155000000006"/>
    <n v="4624.3975"/>
    <n v="9.8049999999999979"/>
    <n v="60.926339999999982"/>
    <n v="48.700800000000008"/>
    <n v="85.98"/>
    <n v="0"/>
    <n v="74559.604166666672"/>
    <n v="166731.24712200003"/>
    <n v="350.43759933333308"/>
    <n v="1.7520835139696433E-2"/>
    <n v="3017.2147319999999"/>
    <n v="0.17438699569541039"/>
    <n v="12348.089999999997"/>
    <n v="0.35976070318894876"/>
    <n v="0"/>
    <n v="0"/>
    <n v="0"/>
    <n v="0"/>
    <n v="0"/>
    <n v="0"/>
    <n v="-24.350399999999997"/>
    <n v="-0.33333333333333331"/>
    <n v="0"/>
    <n v="0"/>
    <n v="0"/>
    <n v="0"/>
    <n v="0"/>
    <n v="0"/>
    <n v="15691.39193133333"/>
    <n v="0.10388908219969586"/>
    <x v="3"/>
    <x v="7"/>
    <x v="3"/>
    <x v="1"/>
    <x v="1"/>
    <x v="0"/>
    <s v="795S"/>
    <s v=" 80% - &lt;90%"/>
  </r>
  <r>
    <n v="1002850"/>
    <s v="ATCO Electric"/>
    <n v="10.962000000000002"/>
    <n v="2428.4721600000003"/>
    <n v="0.30347328879591517"/>
    <n v="1"/>
    <n v="1.2670180730118155"/>
    <n v="12.180000000000001"/>
    <n v="0"/>
    <n v="0"/>
    <n v="1"/>
    <x v="0"/>
    <x v="0"/>
    <n v="248901.29616880001"/>
    <n v="269086.87527973333"/>
    <n v="20185.579110933322"/>
    <n v="8.1098730386859275E-2"/>
    <n v="41200.60492160001"/>
    <n v="27972.128779199997"/>
    <n v="44535.175999999985"/>
    <n v="6907.1699999999983"/>
    <n v="6.6258333333333335"/>
    <n v="121.42360800000002"/>
    <n v="97.695359999999994"/>
    <n v="0"/>
    <n v="0"/>
    <n v="128060.47166666668"/>
    <n v="248901.29616880001"/>
    <n v="41935.91187413333"/>
    <n v="32771.124057599998"/>
    <n v="59219.018000000004"/>
    <n v="6907.1699999999983"/>
    <n v="6.6258333333333335"/>
    <n v="121.42360800000002"/>
    <n v="65.130240000000001"/>
    <n v="0"/>
    <n v="0"/>
    <n v="128060.47166666668"/>
    <n v="269086.87527973333"/>
    <n v="735.3069525333309"/>
    <n v="1.7846994089832785E-2"/>
    <n v="4798.9952783999988"/>
    <n v="0.17156346291271615"/>
    <n v="14683.842000000002"/>
    <n v="0.32971334838780042"/>
    <n v="0"/>
    <n v="0"/>
    <n v="0"/>
    <n v="0"/>
    <n v="0"/>
    <n v="0"/>
    <n v="-32.56512"/>
    <n v="-0.33333333333333337"/>
    <n v="0"/>
    <n v="0"/>
    <n v="0"/>
    <n v="0"/>
    <n v="0"/>
    <n v="0"/>
    <n v="20185.579110933333"/>
    <n v="8.1098730386859302E-2"/>
    <x v="2"/>
    <x v="2"/>
    <x v="2"/>
    <x v="0"/>
    <x v="0"/>
    <x v="0"/>
    <s v="828S"/>
    <s v=" 90% - &lt;100%"/>
  </r>
  <r>
    <n v="1002870"/>
    <s v="ATCO Electric"/>
    <n v="1.9833333333333339E-3"/>
    <n v="1.3399927999999999"/>
    <n v="0.9255159203407386"/>
    <n v="1"/>
    <n v="1.0460662525879918"/>
    <n v="0"/>
    <n v="0"/>
    <n v="0"/>
    <n v="1"/>
    <x v="0"/>
    <x v="0"/>
    <n v="9175.7846108373305"/>
    <n v="14408.032464112001"/>
    <n v="5232.24785327467"/>
    <n v="0.57022348226166619"/>
    <n v="21.070090927999999"/>
    <n v="5.8444770693333332"/>
    <n v="9069.276850000002"/>
    <n v="4.5125000000000002"/>
    <n v="5.8333333333333336E-3"/>
    <n v="6.6999640000000013E-2"/>
    <n v="6.6193200000000021E-2"/>
    <n v="0"/>
    <n v="0"/>
    <n v="74.941666666666663"/>
    <n v="9175.784610837336"/>
    <n v="21.429975197333334"/>
    <n v="6.7037438079999987"/>
    <n v="14300.327616666664"/>
    <n v="4.5125000000000002"/>
    <n v="5.8333333333333336E-3"/>
    <n v="6.6999640000000013E-2"/>
    <n v="4.4128799999999996E-2"/>
    <n v="0"/>
    <n v="0"/>
    <n v="74.941666666666663"/>
    <n v="14408.032464111997"/>
    <n v="0.35988426933333023"/>
    <n v="1.7080337743349782E-2"/>
    <n v="0.8592667386666667"/>
    <n v="0.14702200530058396"/>
    <n v="5231.0507666666663"/>
    <n v="0.57678807838649948"/>
    <n v="0"/>
    <n v="0"/>
    <n v="0"/>
    <n v="0"/>
    <n v="0"/>
    <n v="0"/>
    <n v="-2.2064400000000012E-2"/>
    <n v="-0.33333333333333343"/>
    <n v="0"/>
    <n v="0"/>
    <n v="0"/>
    <n v="0"/>
    <n v="0"/>
    <n v="0"/>
    <n v="5232.2478532746663"/>
    <n v="0.57022348226166597"/>
    <x v="3"/>
    <x v="3"/>
    <x v="3"/>
    <x v="2"/>
    <x v="1"/>
    <x v="0"/>
    <s v="747S"/>
    <s v=" 90% - &lt;100%"/>
  </r>
  <r>
    <n v="1002880"/>
    <s v="ATCO Electric"/>
    <n v="1.9833333333333339E-3"/>
    <n v="1.3399927999999999"/>
    <n v="0.9255159203407386"/>
    <n v="1"/>
    <n v="1.0460662525879918"/>
    <n v="0"/>
    <n v="0"/>
    <n v="0"/>
    <n v="1"/>
    <x v="0"/>
    <x v="0"/>
    <n v="9175.7846108373305"/>
    <n v="14408.032464112001"/>
    <n v="5232.24785327467"/>
    <n v="0.57022348226166619"/>
    <n v="21.070090927999999"/>
    <n v="5.8444770693333332"/>
    <n v="9069.276850000002"/>
    <n v="4.5125000000000002"/>
    <n v="5.8333333333333336E-3"/>
    <n v="6.6999640000000013E-2"/>
    <n v="6.6193200000000021E-2"/>
    <n v="0"/>
    <n v="0"/>
    <n v="74.941666666666663"/>
    <n v="9175.784610837336"/>
    <n v="21.429975197333334"/>
    <n v="6.7037438079999987"/>
    <n v="14300.327616666664"/>
    <n v="4.5125000000000002"/>
    <n v="5.8333333333333336E-3"/>
    <n v="6.6999640000000013E-2"/>
    <n v="4.4128799999999996E-2"/>
    <n v="0"/>
    <n v="0"/>
    <n v="74.941666666666663"/>
    <n v="14408.032464111997"/>
    <n v="0.35988426933333023"/>
    <n v="1.7080337743349782E-2"/>
    <n v="0.8592667386666667"/>
    <n v="0.14702200530058396"/>
    <n v="5231.0507666666663"/>
    <n v="0.57678807838649948"/>
    <n v="0"/>
    <n v="0"/>
    <n v="0"/>
    <n v="0"/>
    <n v="0"/>
    <n v="0"/>
    <n v="-2.2064400000000012E-2"/>
    <n v="-0.33333333333333343"/>
    <n v="0"/>
    <n v="0"/>
    <n v="0"/>
    <n v="0"/>
    <n v="0"/>
    <n v="0"/>
    <n v="5232.2478532746663"/>
    <n v="0.57022348226166597"/>
    <x v="3"/>
    <x v="3"/>
    <x v="3"/>
    <x v="2"/>
    <x v="1"/>
    <x v="0"/>
    <s v="748S"/>
    <s v=" 90% - &lt;100%"/>
  </r>
  <r>
    <n v="1002890"/>
    <s v="ATCO Electric"/>
    <n v="5.0087099999999998"/>
    <n v="1606.6553775000002"/>
    <n v="0.43941409612400412"/>
    <n v="1"/>
    <n v="0.90248441866702933"/>
    <n v="2.899999999999999"/>
    <n v="0"/>
    <n v="0"/>
    <n v="1"/>
    <x v="0"/>
    <x v="0"/>
    <n v="167166.75636961666"/>
    <n v="180314.43212343333"/>
    <n v="13147.675753816671"/>
    <n v="7.8650062006026478E-2"/>
    <n v="30945.214775650002"/>
    <n v="13213.337068425002"/>
    <n v="27438.956990000002"/>
    <n v="5277.5258333333331"/>
    <n v="6.1849999999999987"/>
    <n v="80.332768875000014"/>
    <n v="108.5256"/>
    <n v="0"/>
    <n v="0"/>
    <n v="90096.67833333333"/>
    <n v="167166.75636961666"/>
    <n v="31533.293743241666"/>
    <n v="15401.102914650002"/>
    <n v="37846.963130000004"/>
    <n v="5277.5258333333331"/>
    <n v="6.1849999999999987"/>
    <n v="80.332768875000014"/>
    <n v="72.350399999999993"/>
    <n v="0"/>
    <n v="0"/>
    <n v="90096.67833333333"/>
    <n v="180314.43212343333"/>
    <n v="588.0789675916667"/>
    <n v="1.9003874164557778E-2"/>
    <n v="2187.7658462250006"/>
    <n v="0.16557254498963425"/>
    <n v="10408.00614"/>
    <n v="0.37931493328238197"/>
    <n v="0"/>
    <n v="0"/>
    <n v="0"/>
    <n v="0"/>
    <n v="0"/>
    <n v="0"/>
    <n v="-36.175199999999997"/>
    <n v="-0.33333333333333331"/>
    <n v="0"/>
    <n v="0"/>
    <n v="0"/>
    <n v="0"/>
    <n v="0"/>
    <n v="0"/>
    <n v="13147.675753816668"/>
    <n v="7.8650062006026422E-2"/>
    <x v="3"/>
    <x v="6"/>
    <x v="3"/>
    <x v="0"/>
    <x v="0"/>
    <x v="0"/>
    <s v="727S"/>
    <s v=" 90% - &lt;100%"/>
  </r>
  <r>
    <n v="1002900"/>
    <s v="ATCO Electric"/>
    <n v="28.836000000000009"/>
    <n v="9828.5416700000005"/>
    <n v="0.46690788293552382"/>
    <n v="1"/>
    <n v="0.90158712096630733"/>
    <n v="32.040000000000006"/>
    <n v="0"/>
    <n v="0"/>
    <n v="1"/>
    <x v="0"/>
    <x v="1"/>
    <n v="903869.15528060019"/>
    <n v="939936.81258346664"/>
    <n v="36067.657302866457"/>
    <n v="3.9903626639045439E-2"/>
    <n v="163925.4406042"/>
    <n v="76574.955252899977"/>
    <n v="77383.607999999993"/>
    <n v="33214.419166666667"/>
    <n v="48.193333333333335"/>
    <n v="491.42708350000004"/>
    <n v="579.83184000000006"/>
    <n v="0"/>
    <n v="0"/>
    <n v="551651.28"/>
    <n v="903869.15528060007"/>
    <n v="166823.61660376666"/>
    <n v="89164.509836199984"/>
    <n v="98156.81200000002"/>
    <n v="33214.419166666667"/>
    <n v="48.193333333333335"/>
    <n v="491.42708350000004"/>
    <n v="386.55456000000004"/>
    <n v="0"/>
    <n v="0"/>
    <n v="551651.28"/>
    <n v="939936.81258346676"/>
    <n v="2898.1759995666653"/>
    <n v="1.76798426704513E-2"/>
    <n v="12589.554583299998"/>
    <n v="0.16440825256405511"/>
    <n v="20773.204000000016"/>
    <n v="0.26844450054590396"/>
    <n v="0"/>
    <n v="0"/>
    <n v="0"/>
    <n v="0"/>
    <n v="0"/>
    <n v="0"/>
    <n v="-193.27727999999999"/>
    <n v="-0.33333333333333326"/>
    <n v="0"/>
    <n v="0"/>
    <n v="0"/>
    <n v="0"/>
    <n v="0"/>
    <n v="0"/>
    <n v="36067.657302866675"/>
    <n v="3.9903626639045682E-2"/>
    <x v="1"/>
    <x v="6"/>
    <x v="1"/>
    <x v="0"/>
    <x v="0"/>
    <x v="0"/>
    <s v="796S"/>
    <s v=" 90% - &lt;100%"/>
  </r>
  <r>
    <n v="1002910"/>
    <s v="ATCO Electric"/>
    <n v="33.8964"/>
    <n v="19237.783240000001"/>
    <n v="0.77746096122382902"/>
    <n v="1"/>
    <n v="0.86013705980212407"/>
    <n v="31.259999999999994"/>
    <n v="0"/>
    <n v="0"/>
    <n v="1"/>
    <x v="0"/>
    <x v="0"/>
    <n v="1635563.1927765331"/>
    <n v="1677617.5260296001"/>
    <n v="42054.333253066987"/>
    <n v="2.5712447821521052E-2"/>
    <n v="318561.50848239998"/>
    <n v="96698.479018800004"/>
    <n v="85495.429199999999"/>
    <n v="63133.008333333339"/>
    <n v="86.588333333333324"/>
    <n v="961.88916199999994"/>
    <n v="1158.8860800000002"/>
    <n v="0"/>
    <n v="0"/>
    <n v="1069467.4041666666"/>
    <n v="1635563.1927765333"/>
    <n v="324170.94932786672"/>
    <n v="111420.51718640001"/>
    <n v="107604.5788"/>
    <n v="63133.008333333339"/>
    <n v="86.588333333333324"/>
    <n v="961.88916199999994"/>
    <n v="772.59072000000003"/>
    <n v="0"/>
    <n v="0"/>
    <n v="1069467.4041666666"/>
    <n v="1677617.5260295998"/>
    <n v="5609.4408454666554"/>
    <n v="1.7608658598427526E-2"/>
    <n v="14722.038167599998"/>
    <n v="0.15224684314566889"/>
    <n v="22109.149600000001"/>
    <n v="0.25860036971426775"/>
    <n v="0"/>
    <n v="0"/>
    <n v="0"/>
    <n v="0"/>
    <n v="0"/>
    <n v="0"/>
    <n v="-386.29536000000002"/>
    <n v="-0.33333333333333326"/>
    <n v="0"/>
    <n v="0"/>
    <n v="0"/>
    <n v="0"/>
    <n v="0"/>
    <n v="0"/>
    <n v="42054.333253066659"/>
    <n v="2.5712447821520858E-2"/>
    <x v="1"/>
    <x v="1"/>
    <x v="1"/>
    <x v="0"/>
    <x v="0"/>
    <x v="0"/>
    <s v="729S"/>
    <s v=" 80% - &lt;90%"/>
  </r>
  <r>
    <n v="1002920"/>
    <s v="ATCO Electric"/>
    <n v="9.0464400000000023"/>
    <n v="4292.3797999999997"/>
    <n v="0.64997638062786267"/>
    <n v="1"/>
    <n v="0.98325882776295292"/>
    <n v="5.4099999999999993"/>
    <n v="0"/>
    <n v="0"/>
    <n v="1"/>
    <x v="0"/>
    <x v="0"/>
    <n v="438633.17134399991"/>
    <n v="457891.42726199987"/>
    <n v="19258.255917999952"/>
    <n v="4.3905151676038159E-2"/>
    <n v="85798.340448000003"/>
    <n v="25074.922386000002"/>
    <n v="40133.219119999987"/>
    <n v="17465.993333333332"/>
    <n v="23.095833333333331"/>
    <n v="214.61899000000005"/>
    <n v="239.33040000000003"/>
    <n v="0"/>
    <n v="0"/>
    <n v="269683.65083333332"/>
    <n v="438633.17134399991"/>
    <n v="87455.561324000009"/>
    <n v="29012.432188000002"/>
    <n v="53876.521160000011"/>
    <n v="17465.993333333332"/>
    <n v="23.095833333333331"/>
    <n v="214.61899000000005"/>
    <n v="159.55359999999999"/>
    <n v="0"/>
    <n v="0"/>
    <n v="269683.65083333332"/>
    <n v="457891.42726200004"/>
    <n v="1657.2208759999992"/>
    <n v="1.9315302223175224E-2"/>
    <n v="3937.5098019999991"/>
    <n v="0.15702979021775221"/>
    <n v="13743.302040000004"/>
    <n v="0.34244205526865318"/>
    <n v="0"/>
    <n v="0"/>
    <n v="0"/>
    <n v="0"/>
    <n v="0"/>
    <n v="0"/>
    <n v="-79.776799999999994"/>
    <n v="-0.33333333333333326"/>
    <n v="0"/>
    <n v="0"/>
    <n v="0"/>
    <n v="0"/>
    <n v="0"/>
    <n v="0"/>
    <n v="19258.255918000003"/>
    <n v="4.3905151676038291E-2"/>
    <x v="2"/>
    <x v="0"/>
    <x v="2"/>
    <x v="0"/>
    <x v="0"/>
    <x v="0"/>
    <s v="745S"/>
    <s v=" 90% - &lt;100%"/>
  </r>
  <r>
    <n v="1002930"/>
    <s v="ATCO Electric"/>
    <n v="19.800000000000004"/>
    <n v="7759.1885400000001"/>
    <n v="0.53681946450809459"/>
    <n v="1"/>
    <n v="0.77396432144146343"/>
    <n v="22"/>
    <n v="0"/>
    <n v="0"/>
    <n v="1"/>
    <x v="0"/>
    <x v="0"/>
    <n v="708987.18000386667"/>
    <n v="738158.78528493352"/>
    <n v="29171.605281066848"/>
    <n v="4.114546229299626E-2"/>
    <n v="130732.6806604"/>
    <n v="53458.694029800012"/>
    <n v="62898.900000000016"/>
    <n v="25149.21166666667"/>
    <n v="40.614166666666662"/>
    <n v="387.95942700000006"/>
    <n v="524.64672000000007"/>
    <n v="0"/>
    <n v="0"/>
    <n v="435794.47333333333"/>
    <n v="708987.18000386679"/>
    <n v="133057.06006686666"/>
    <n v="62093.102144400014"/>
    <n v="81286.599999999991"/>
    <n v="25149.21166666667"/>
    <n v="40.614166666666662"/>
    <n v="387.95942700000006"/>
    <n v="349.76448000000005"/>
    <n v="0"/>
    <n v="0"/>
    <n v="435794.47333333333"/>
    <n v="738158.7852849334"/>
    <n v="2324.3794064666727"/>
    <n v="1.7779635472362391E-2"/>
    <n v="8634.4081146000008"/>
    <n v="0.16151550783838522"/>
    <n v="18387.700000000008"/>
    <n v="0.29233738586843339"/>
    <n v="0"/>
    <n v="0"/>
    <n v="0"/>
    <n v="0"/>
    <n v="0"/>
    <n v="0"/>
    <n v="-174.88224"/>
    <n v="-0.33333333333333326"/>
    <n v="0"/>
    <n v="0"/>
    <n v="0"/>
    <n v="0"/>
    <n v="0"/>
    <n v="0"/>
    <n v="29171.605281066681"/>
    <n v="4.1145462292995996E-2"/>
    <x v="1"/>
    <x v="4"/>
    <x v="1"/>
    <x v="0"/>
    <x v="0"/>
    <x v="0"/>
    <s v="720S"/>
    <s v=" 70% - &lt;80%"/>
  </r>
  <r>
    <n v="1002940"/>
    <s v="ATCO Electric"/>
    <n v="54.249719999999996"/>
    <n v="28372.966650000002"/>
    <n v="0.71644752457228777"/>
    <n v="0.91681999999999964"/>
    <n v="7.8887142377888117E-2"/>
    <n v="55"/>
    <n v="0"/>
    <n v="4.99"/>
    <n v="1"/>
    <x v="0"/>
    <x v="1"/>
    <n v="1630747.8064603331"/>
    <n v="1674946.2539793334"/>
    <n v="44198.447519000387"/>
    <n v="2.7103177661134868E-2"/>
    <n v="80400.112779000003"/>
    <n v="152659.5704655"/>
    <n v="105598.99414999997"/>
    <n v="61144.148333333338"/>
    <n v="73.69250000000001"/>
    <n v="1418.6483325000002"/>
    <n v="1936.9223999999997"/>
    <n v="0"/>
    <n v="0"/>
    <n v="1227515.7175000003"/>
    <n v="1630747.8064603335"/>
    <n v="77942.010114499994"/>
    <n v="176245.717599"/>
    <n v="129315.03799999999"/>
    <n v="61144.148333333338"/>
    <n v="73.69250000000001"/>
    <n v="1418.6483325000002"/>
    <n v="1291.2816"/>
    <n v="0"/>
    <n v="0"/>
    <n v="1227515.7175000003"/>
    <n v="1674946.2539793337"/>
    <n v="-2458.1026645000024"/>
    <n v="-3.0573373339123515E-2"/>
    <n v="23586.147133499995"/>
    <n v="0.15450159502990546"/>
    <n v="23716.043850000013"/>
    <n v="0.22458588778139435"/>
    <n v="0"/>
    <n v="0"/>
    <n v="0"/>
    <n v="0"/>
    <n v="0"/>
    <n v="0"/>
    <n v="-645.64080000000001"/>
    <n v="-0.33333333333333337"/>
    <n v="0"/>
    <n v="0"/>
    <n v="0"/>
    <n v="0"/>
    <n v="0"/>
    <n v="0"/>
    <n v="44198.447519000001"/>
    <n v="2.7103177661134639E-2"/>
    <x v="0"/>
    <x v="1"/>
    <x v="0"/>
    <x v="0"/>
    <x v="0"/>
    <x v="2"/>
    <s v="844S"/>
    <s v=" 0% - &lt;10%"/>
  </r>
  <r>
    <n v="1002950"/>
    <s v="ATCO Electric"/>
    <n v="28.800000000000008"/>
    <n v="9178.43606"/>
    <n v="0.43656944729832564"/>
    <n v="1"/>
    <n v="0.85384018376943971"/>
    <n v="32"/>
    <n v="0"/>
    <n v="0"/>
    <n v="1"/>
    <x v="0"/>
    <x v="0"/>
    <n v="827864.52607746667"/>
    <n v="863374.43927906675"/>
    <n v="35509.91320160008"/>
    <n v="4.2893386638814951E-2"/>
    <n v="139687.42573560003"/>
    <n v="75924.43937220001"/>
    <n v="77325.900000000009"/>
    <n v="29917.211666666666"/>
    <n v="42.649166666666666"/>
    <n v="458.92180300000001"/>
    <n v="514.07999999999993"/>
    <n v="0"/>
    <n v="0"/>
    <n v="503993.89833333337"/>
    <n v="827864.52607746678"/>
    <n v="142024.78329780002"/>
    <n v="88504.6550116"/>
    <n v="98089.599999999991"/>
    <n v="29917.211666666666"/>
    <n v="42.649166666666666"/>
    <n v="458.92180300000001"/>
    <n v="342.71999999999997"/>
    <n v="0"/>
    <n v="0"/>
    <n v="503993.89833333337"/>
    <n v="863374.43927906663"/>
    <n v="2337.3575621999976"/>
    <n v="1.6732769967599957E-2"/>
    <n v="12580.215639399999"/>
    <n v="0.16569388912743541"/>
    <n v="20763.700000000012"/>
    <n v="0.26852193120287005"/>
    <n v="0"/>
    <n v="0"/>
    <n v="0"/>
    <n v="0"/>
    <n v="0"/>
    <n v="0"/>
    <n v="-171.36"/>
    <n v="-0.33333333333333343"/>
    <n v="0"/>
    <n v="0"/>
    <n v="0"/>
    <n v="0"/>
    <n v="0"/>
    <n v="0"/>
    <n v="35509.913201600008"/>
    <n v="4.2893386638814889E-2"/>
    <x v="1"/>
    <x v="6"/>
    <x v="1"/>
    <x v="0"/>
    <x v="0"/>
    <x v="0"/>
    <s v="739S"/>
    <s v=" 80% - &lt;90%"/>
  </r>
  <r>
    <n v="1002960"/>
    <s v="ATCO Electric"/>
    <n v="10.799999999999999"/>
    <n v="2890.6422600000005"/>
    <n v="0.36664665905631671"/>
    <n v="1"/>
    <n v="0.86013981304070952"/>
    <n v="12"/>
    <n v="0"/>
    <n v="0"/>
    <n v="1"/>
    <x v="0"/>
    <x v="1"/>
    <n v="289820.17029346671"/>
    <n v="309876.61164373334"/>
    <n v="20056.441350266628"/>
    <n v="6.9203055570486463E-2"/>
    <n v="45738.560047600004"/>
    <n v="27992.058766199993"/>
    <n v="44162.900000000016"/>
    <n v="9691.8708333333325"/>
    <n v="15.225833333333334"/>
    <n v="144.53211300000001"/>
    <n v="165.53519999999997"/>
    <n v="0"/>
    <n v="0"/>
    <n v="161909.48750000002"/>
    <n v="289820.17029346665"/>
    <n v="46522.78622046666"/>
    <n v="32715.152343599995"/>
    <n v="58767.19999999999"/>
    <n v="9691.8708333333325"/>
    <n v="15.225833333333334"/>
    <n v="144.53211300000001"/>
    <n v="110.35679999999998"/>
    <n v="0"/>
    <n v="0"/>
    <n v="161909.48750000002"/>
    <n v="309876.61164373334"/>
    <n v="784.22617286666775"/>
    <n v="1.7145843070934582E-2"/>
    <n v="4723.0935774"/>
    <n v="0.16872976785484128"/>
    <n v="14604.299999999997"/>
    <n v="0.33069159860425817"/>
    <n v="0"/>
    <n v="0"/>
    <n v="0"/>
    <n v="0"/>
    <n v="0"/>
    <n v="0"/>
    <n v="-55.178399999999989"/>
    <n v="-0.33333333333333331"/>
    <n v="0"/>
    <n v="0"/>
    <n v="0"/>
    <n v="0"/>
    <n v="0"/>
    <n v="0"/>
    <n v="20056.441350266665"/>
    <n v="6.9203055570486616E-2"/>
    <x v="2"/>
    <x v="2"/>
    <x v="2"/>
    <x v="0"/>
    <x v="0"/>
    <x v="0"/>
    <s v="851S"/>
    <s v=" 80% - &lt;90%"/>
  </r>
  <r>
    <n v="1002970"/>
    <s v="ATCO Electric"/>
    <n v="22.490999999999996"/>
    <n v="5197.3154000000004"/>
    <n v="0.31655373869486919"/>
    <n v="1"/>
    <n v="0.86187632253335333"/>
    <n v="24.990000000000006"/>
    <n v="0"/>
    <n v="0"/>
    <n v="1"/>
    <x v="0"/>
    <x v="0"/>
    <n v="505351.27196533332"/>
    <n v="535492.33342266653"/>
    <n v="30141.061457333213"/>
    <n v="5.9643782710021291E-2"/>
    <n v="78004.121803999995"/>
    <n v="57577.933398000001"/>
    <n v="67212.572999999989"/>
    <n v="16842.387500000001"/>
    <n v="17.4025"/>
    <n v="259.86577000000005"/>
    <n v="283.53215999999998"/>
    <n v="0"/>
    <n v="0"/>
    <n v="285153.45583333331"/>
    <n v="505351.27196533332"/>
    <n v="79297.503135333332"/>
    <n v="67422.000243999995"/>
    <n v="86310.697000000015"/>
    <n v="16842.387500000001"/>
    <n v="17.4025"/>
    <n v="259.86577000000005"/>
    <n v="189.02143999999998"/>
    <n v="0"/>
    <n v="0"/>
    <n v="285153.45583333331"/>
    <n v="535492.33342266665"/>
    <n v="1293.3813313333321"/>
    <n v="1.6580935743154647E-2"/>
    <n v="9844.0668459999961"/>
    <n v="0.1709694368145199"/>
    <n v="19098.124"/>
    <n v="0.2841451107667014"/>
    <n v="0"/>
    <n v="0"/>
    <n v="0"/>
    <n v="0"/>
    <n v="0"/>
    <n v="0"/>
    <n v="-94.510719999999992"/>
    <n v="-0.33333333333333331"/>
    <n v="0"/>
    <n v="0"/>
    <n v="0"/>
    <n v="0"/>
    <n v="0"/>
    <n v="0"/>
    <n v="30141.06145733333"/>
    <n v="5.9643782710021492E-2"/>
    <x v="1"/>
    <x v="2"/>
    <x v="1"/>
    <x v="0"/>
    <x v="0"/>
    <x v="0"/>
    <s v="743S"/>
    <s v=" 80% - &lt;90%"/>
  </r>
  <r>
    <n v="1002980"/>
    <s v="ATCO Electric"/>
    <n v="3.6541270000000003"/>
    <n v="2047.2610424999996"/>
    <n v="0.76747939562769674"/>
    <n v="1"/>
    <n v="0.91693460933765325"/>
    <n v="3.8400000000000012"/>
    <n v="0"/>
    <n v="0"/>
    <n v="1"/>
    <x v="0"/>
    <x v="1"/>
    <n v="185986.38534198332"/>
    <n v="197121.27586736667"/>
    <n v="11134.890525383351"/>
    <n v="5.9869385089177468E-2"/>
    <n v="33227.190913550003"/>
    <n v="10401.202699975"/>
    <n v="22468.991962999993"/>
    <n v="6724.5425000000023"/>
    <n v="10.090833333333332"/>
    <n v="102.36305212500001"/>
    <n v="114.61337999999996"/>
    <n v="0.61"/>
    <n v="0"/>
    <n v="112936.78000000001"/>
    <n v="185986.38534198335"/>
    <n v="33805.575311358327"/>
    <n v="11988.545969549998"/>
    <n v="31476.359280999997"/>
    <n v="6724.5425000000023"/>
    <n v="10.090833333333332"/>
    <n v="102.36305212500001"/>
    <n v="76.408920000000009"/>
    <n v="0.61"/>
    <n v="0"/>
    <n v="112936.78000000001"/>
    <n v="197121.27586736667"/>
    <n v="578.38439780833414"/>
    <n v="1.7406960441319456E-2"/>
    <n v="1587.3432695749998"/>
    <n v="0.15261151189552485"/>
    <n v="9007.3673179999987"/>
    <n v="0.4008799029717291"/>
    <n v="0"/>
    <n v="0"/>
    <n v="0"/>
    <n v="0"/>
    <n v="0"/>
    <n v="0"/>
    <n v="-38.204460000000005"/>
    <n v="-0.33333333333333348"/>
    <n v="0"/>
    <n v="0"/>
    <n v="0"/>
    <n v="0"/>
    <n v="0"/>
    <n v="0"/>
    <n v="11134.890525383333"/>
    <n v="5.9869385089177399E-2"/>
    <x v="3"/>
    <x v="1"/>
    <x v="3"/>
    <x v="0"/>
    <x v="0"/>
    <x v="0"/>
    <s v="854S"/>
    <s v=" 90% - &lt;100%"/>
  </r>
  <r>
    <n v="1003000"/>
    <s v="ATCO Electric"/>
    <n v="17.757000000000001"/>
    <n v="2684.02268"/>
    <n v="0.20705881608719232"/>
    <n v="1"/>
    <n v="0.82600895060826673"/>
    <n v="19.729999999999997"/>
    <n v="0"/>
    <n v="0"/>
    <n v="1"/>
    <x v="0"/>
    <x v="0"/>
    <n v="303522.98386906669"/>
    <n v="329808.96997386665"/>
    <n v="26285.986104799958"/>
    <n v="8.6602951017835175E-2"/>
    <n v="41588.198176799997"/>
    <n v="44223.862731600013"/>
    <n v="59623.971000000012"/>
    <n v="9069.256666666668"/>
    <n v="11.36"/>
    <n v="134.20113400000002"/>
    <n v="157.48415999999997"/>
    <n v="0"/>
    <n v="0"/>
    <n v="148714.65000000002"/>
    <n v="303522.98386906669"/>
    <n v="42292.091228400001"/>
    <n v="52010.102504799994"/>
    <n v="77472.319000000003"/>
    <n v="9069.256666666668"/>
    <n v="11.36"/>
    <n v="134.20113400000002"/>
    <n v="104.98944000000002"/>
    <n v="0"/>
    <n v="0"/>
    <n v="148714.65000000002"/>
    <n v="329808.96997386665"/>
    <n v="703.89305160000094"/>
    <n v="1.6925307718492794E-2"/>
    <n v="7786.2397731999954"/>
    <n v="0.17606421719549079"/>
    <n v="17848.347999999998"/>
    <n v="0.29934852879892876"/>
    <n v="0"/>
    <n v="0"/>
    <n v="0"/>
    <n v="0"/>
    <n v="0"/>
    <n v="0"/>
    <n v="-52.494720000000008"/>
    <n v="-0.33333333333333343"/>
    <n v="0"/>
    <n v="0"/>
    <n v="0"/>
    <n v="0"/>
    <n v="0"/>
    <n v="0"/>
    <n v="26285.986104799995"/>
    <n v="8.6602951017835272E-2"/>
    <x v="1"/>
    <x v="7"/>
    <x v="1"/>
    <x v="0"/>
    <x v="0"/>
    <x v="0"/>
    <s v="738S"/>
    <s v=" 80% - &lt;90%"/>
  </r>
  <r>
    <n v="1003010"/>
    <s v="ATCO Electric"/>
    <n v="16.37332"/>
    <n v="3171.5012500000007"/>
    <n v="0.26534155933396364"/>
    <n v="1"/>
    <n v="0.41604136072619169"/>
    <n v="16.12"/>
    <n v="0"/>
    <n v="0"/>
    <n v="1"/>
    <x v="0"/>
    <x v="1"/>
    <n v="363956.17200500006"/>
    <n v="389175.13609666663"/>
    <n v="25218.964091666567"/>
    <n v="6.9291211501477448E-2"/>
    <n v="51109.934774999994"/>
    <n v="41383.867967500009"/>
    <n v="56885.052626666678"/>
    <n v="12390.584166666667"/>
    <n v="34.185833333333328"/>
    <n v="158.5750625"/>
    <n v="457.45823999999999"/>
    <n v="0"/>
    <n v="0"/>
    <n v="201536.51333333331"/>
    <n v="363956.17200499994"/>
    <n v="51995.9116125"/>
    <n v="48556.413755000009"/>
    <n v="74197.98017333333"/>
    <n v="12390.584166666667"/>
    <n v="34.185833333333328"/>
    <n v="158.5750625"/>
    <n v="304.97215999999997"/>
    <n v="0"/>
    <n v="0"/>
    <n v="201536.51333333331"/>
    <n v="389175.13609666663"/>
    <n v="885.97683749999908"/>
    <n v="1.7334728392832295E-2"/>
    <n v="7172.5457875000038"/>
    <n v="0.17331743357418447"/>
    <n v="17312.927546666677"/>
    <n v="0.30434932811419585"/>
    <n v="0"/>
    <n v="0"/>
    <n v="0"/>
    <n v="0"/>
    <n v="0"/>
    <n v="0"/>
    <n v="-152.48607999999999"/>
    <n v="-0.33333333333333331"/>
    <n v="0"/>
    <n v="0"/>
    <n v="0"/>
    <n v="0"/>
    <n v="0"/>
    <n v="0"/>
    <n v="25218.964091666679"/>
    <n v="6.929121150147774E-2"/>
    <x v="2"/>
    <x v="2"/>
    <x v="2"/>
    <x v="0"/>
    <x v="0"/>
    <x v="0"/>
    <s v="824S"/>
    <s v=" 40% - &lt;50%"/>
  </r>
  <r>
    <n v="1003020"/>
    <s v="ATCO Electric"/>
    <n v="7.47"/>
    <n v="2161.3408100000001"/>
    <n v="0.39635084814142424"/>
    <n v="1"/>
    <n v="0.91849945047754611"/>
    <n v="8.2999999999999989"/>
    <n v="0"/>
    <n v="0"/>
    <n v="1"/>
    <x v="0"/>
    <x v="0"/>
    <n v="210625.65693913339"/>
    <n v="227369.53436239998"/>
    <n v="16743.877423266589"/>
    <n v="7.9495905990718096E-2"/>
    <n v="33447.142720600001"/>
    <n v="19502.096504700003"/>
    <n v="36469.43"/>
    <n v="6554.5608333333339"/>
    <n v="7.1366666666666667"/>
    <n v="108.0670405"/>
    <n v="119.82983999999999"/>
    <n v="0"/>
    <n v="0"/>
    <n v="114417.39333333333"/>
    <n v="210625.65693913333"/>
    <n v="34012.796831966662"/>
    <n v="22767.283096600004"/>
    <n v="49422.410000000011"/>
    <n v="6554.5608333333339"/>
    <n v="7.1366666666666667"/>
    <n v="108.0670405"/>
    <n v="79.886559999999989"/>
    <n v="0"/>
    <n v="0"/>
    <n v="114417.39333333333"/>
    <n v="227369.53436240001"/>
    <n v="565.65411136666648"/>
    <n v="1.6911881415158422E-2"/>
    <n v="3265.1865918999988"/>
    <n v="0.16742746561186841"/>
    <n v="12952.979999999996"/>
    <n v="0.35517363446590738"/>
    <n v="0"/>
    <n v="0"/>
    <n v="0"/>
    <n v="0"/>
    <n v="0"/>
    <n v="0"/>
    <n v="-39.943279999999994"/>
    <n v="-0.33333333333333331"/>
    <n v="0"/>
    <n v="0"/>
    <n v="0"/>
    <n v="0"/>
    <n v="0"/>
    <n v="0"/>
    <n v="16743.877423266662"/>
    <n v="7.949590599071843E-2"/>
    <x v="3"/>
    <x v="2"/>
    <x v="3"/>
    <x v="0"/>
    <x v="0"/>
    <x v="0"/>
    <s v="785S"/>
    <s v=" 90% - &lt;100%"/>
  </r>
  <r>
    <n v="1003060"/>
    <s v="ATCO Electric"/>
    <n v="14.20876"/>
    <n v="8372.958349999999"/>
    <n v="0.80723482970393667"/>
    <n v="1"/>
    <n v="0.91533816386846922"/>
    <n v="13.5"/>
    <n v="0"/>
    <n v="0"/>
    <n v="1"/>
    <x v="0"/>
    <x v="0"/>
    <n v="747002.74815633346"/>
    <n v="771966.10914733342"/>
    <n v="24963.360990999965"/>
    <n v="3.3418030994680638E-2"/>
    <n v="147587.14112100002"/>
    <n v="40802.938604499999"/>
    <n v="51996.230480000006"/>
    <n v="28737.751666666667"/>
    <n v="40.472500000000004"/>
    <n v="418.64791749999995"/>
    <n v="511.45920000000007"/>
    <n v="268.01666666666671"/>
    <n v="0"/>
    <n v="476640.09"/>
    <n v="747002.74815633334"/>
    <n v="150274.8625355"/>
    <n v="46971.063420999999"/>
    <n v="68274.231639999998"/>
    <n v="28737.751666666667"/>
    <n v="40.472500000000004"/>
    <n v="418.64791749999995"/>
    <n v="340.97279999999995"/>
    <n v="268.01666666666671"/>
    <n v="0"/>
    <n v="476640.09"/>
    <n v="771966.10914733331"/>
    <n v="2687.7214144999975"/>
    <n v="1.8211081223508872E-2"/>
    <n v="6168.1248164999997"/>
    <n v="0.15116864195216911"/>
    <n v="16278.001160000002"/>
    <n v="0.31306117789175553"/>
    <n v="0"/>
    <n v="0"/>
    <n v="0"/>
    <n v="0"/>
    <n v="0"/>
    <n v="0"/>
    <n v="-170.48639999999997"/>
    <n v="-0.33333333333333326"/>
    <n v="0"/>
    <n v="0"/>
    <n v="0"/>
    <n v="0"/>
    <n v="0"/>
    <n v="0"/>
    <n v="24963.360990999998"/>
    <n v="3.3418030994680686E-2"/>
    <x v="2"/>
    <x v="3"/>
    <x v="2"/>
    <x v="0"/>
    <x v="0"/>
    <x v="0"/>
    <s v="882S"/>
    <s v=" 90% - &lt;100%"/>
  </r>
  <r>
    <n v="1003080"/>
    <s v="ATCO Electric"/>
    <n v="12.187472"/>
    <n v="7126.5231800000001"/>
    <n v="0.8010160368407776"/>
    <n v="1"/>
    <n v="0.84126207884210047"/>
    <n v="11"/>
    <n v="0"/>
    <n v="0"/>
    <n v="1"/>
    <x v="0"/>
    <x v="0"/>
    <n v="609572.48040306673"/>
    <n v="632011.07127319998"/>
    <n v="22438.590870133252"/>
    <n v="3.6810373813621337E-2"/>
    <n v="115404.86010680003"/>
    <n v="34950.32161459999"/>
    <n v="47351.310655999994"/>
    <n v="22683.280833333334"/>
    <n v="32.345000000000006"/>
    <n v="356.32615900000002"/>
    <n v="433.19520000000006"/>
    <n v="0"/>
    <n v="0"/>
    <n v="388360.84083333326"/>
    <n v="609572.48040306661"/>
    <n v="117411.07817673334"/>
    <n v="40241.5440628"/>
    <n v="62636.859408000011"/>
    <n v="22683.280833333334"/>
    <n v="32.345000000000006"/>
    <n v="356.32615900000002"/>
    <n v="288.79680000000008"/>
    <n v="0"/>
    <n v="0"/>
    <n v="388360.84083333326"/>
    <n v="632011.07127319998"/>
    <n v="2006.2180699333319"/>
    <n v="1.7384173145539118E-2"/>
    <n v="5291.2224481999992"/>
    <n v="0.15139266832925702"/>
    <n v="15285.548752000001"/>
    <n v="0.32281152391001733"/>
    <n v="0"/>
    <n v="0"/>
    <n v="0"/>
    <n v="0"/>
    <n v="0"/>
    <n v="0"/>
    <n v="-144.39840000000001"/>
    <n v="-0.33333333333333331"/>
    <n v="0"/>
    <n v="0"/>
    <n v="0"/>
    <n v="0"/>
    <n v="0"/>
    <n v="0"/>
    <n v="22438.590870133332"/>
    <n v="3.6810373813621448E-2"/>
    <x v="2"/>
    <x v="3"/>
    <x v="2"/>
    <x v="0"/>
    <x v="0"/>
    <x v="0"/>
    <s v="734S"/>
    <s v=" 80% - &lt;90%"/>
  </r>
  <r>
    <n v="1003090"/>
    <s v="ATCO Electric"/>
    <n v="14.193429333333336"/>
    <n v="5579.6544399999993"/>
    <n v="0.5385141298181455"/>
    <n v="1"/>
    <n v="0.92881809310613905"/>
    <n v="10.5"/>
    <n v="0"/>
    <n v="0"/>
    <n v="1"/>
    <x v="0"/>
    <x v="0"/>
    <n v="543328.46149120003"/>
    <n v="567624.12634893332"/>
    <n v="24295.664857733296"/>
    <n v="4.4716348543664131E-2"/>
    <n v="104317.64089440003"/>
    <n v="38336.599160133337"/>
    <n v="51961.000608000002"/>
    <n v="19640.135000000002"/>
    <n v="30.545833333333334"/>
    <n v="278.98272199999997"/>
    <n v="358.86143999999996"/>
    <n v="0"/>
    <n v="0"/>
    <n v="328404.69583333336"/>
    <n v="543328.46149120003"/>
    <n v="106273.1400672"/>
    <n v="44525.911522400005"/>
    <n v="68231.474410666691"/>
    <n v="19640.135000000002"/>
    <n v="30.545833333333334"/>
    <n v="278.98272199999997"/>
    <n v="239.24095999999997"/>
    <n v="0"/>
    <n v="0"/>
    <n v="328404.69583333336"/>
    <n v="567624.12634893344"/>
    <n v="1955.4991727999961"/>
    <n v="1.8745623041643872E-2"/>
    <n v="6189.3123622666653"/>
    <n v="0.16144656797577916"/>
    <n v="16270.473802666675"/>
    <n v="0.31312856974046888"/>
    <n v="0"/>
    <n v="0"/>
    <n v="0"/>
    <n v="0"/>
    <n v="0"/>
    <n v="0"/>
    <n v="-119.62048"/>
    <n v="-0.33333333333333337"/>
    <n v="0"/>
    <n v="0"/>
    <n v="0"/>
    <n v="0"/>
    <n v="0"/>
    <n v="0"/>
    <n v="24295.664857733336"/>
    <n v="4.4716348543664214E-2"/>
    <x v="2"/>
    <x v="4"/>
    <x v="2"/>
    <x v="0"/>
    <x v="0"/>
    <x v="0"/>
    <s v="794S"/>
    <s v=" 90% - &lt;100%"/>
  </r>
  <r>
    <n v="1003110"/>
    <s v="ATCO Electric"/>
    <n v="42.687000000000005"/>
    <n v="21161.991600000001"/>
    <n v="0.67910674418537476"/>
    <n v="1"/>
    <n v="0.90602033306384688"/>
    <n v="47.43"/>
    <n v="0"/>
    <n v="0"/>
    <n v="1"/>
    <x v="0"/>
    <x v="0"/>
    <n v="1814277.7201479999"/>
    <n v="1862616.8736539998"/>
    <n v="48339.153505999828"/>
    <n v="2.6643745314833364E-2"/>
    <n v="349813.26411599998"/>
    <n v="119109.56569199999"/>
    <n v="98068.606000000014"/>
    <n v="69754.629166666666"/>
    <n v="85.27000000000001"/>
    <n v="1058.0995799999998"/>
    <n v="1219.8297600000001"/>
    <n v="0"/>
    <n v="0"/>
    <n v="1175168.4558333333"/>
    <n v="1814277.7201479999"/>
    <n v="355966.923458"/>
    <n v="137680.22577599998"/>
    <n v="122090.05000000003"/>
    <n v="69754.629166666666"/>
    <n v="85.27000000000001"/>
    <n v="1058.0995799999998"/>
    <n v="813.21983999999986"/>
    <n v="0"/>
    <n v="0"/>
    <n v="1175168.4558333333"/>
    <n v="1862616.873654"/>
    <n v="6153.6593419999945"/>
    <n v="1.7591269323508005E-2"/>
    <n v="18570.660083999992"/>
    <n v="0.15591241539760978"/>
    <n v="24021.444000000007"/>
    <n v="0.24494529880439009"/>
    <n v="0"/>
    <n v="0"/>
    <n v="0"/>
    <n v="0"/>
    <n v="0"/>
    <n v="0"/>
    <n v="-406.60992000000005"/>
    <n v="-0.33333333333333337"/>
    <n v="0"/>
    <n v="0"/>
    <n v="0"/>
    <n v="0"/>
    <n v="0"/>
    <n v="0"/>
    <n v="48339.153505999988"/>
    <n v="2.6643745314833454E-2"/>
    <x v="0"/>
    <x v="0"/>
    <x v="0"/>
    <x v="0"/>
    <x v="0"/>
    <x v="0"/>
    <s v="741S"/>
    <s v=" 90% - &lt;100%"/>
  </r>
  <r>
    <n v="1003120"/>
    <s v="ATCO Electric"/>
    <n v="4.0949999999999998"/>
    <n v="492.30710999999997"/>
    <n v="0.16468700888152943"/>
    <n v="1"/>
    <n v="0.871942554910898"/>
    <n v="4.5499999999999989"/>
    <n v="0"/>
    <n v="0"/>
    <n v="1"/>
    <x v="0"/>
    <x v="0"/>
    <n v="72249.404726466673"/>
    <n v="83636.994777733329"/>
    <n v="11387.590051266656"/>
    <n v="0.15761500173433415"/>
    <n v="7912.2111586000001"/>
    <n v="10088.412185700001"/>
    <n v="24086.554999999997"/>
    <n v="1721.6158333333333"/>
    <n v="2.8391666666666668"/>
    <n v="24.615355499999996"/>
    <n v="28.359359999999999"/>
    <n v="1.9566666666666668"/>
    <n v="0"/>
    <n v="28382.839999999997"/>
    <n v="72249.404726466659"/>
    <n v="8049.1474009666681"/>
    <n v="11885.289114599998"/>
    <n v="33549.785000000011"/>
    <n v="1721.6158333333333"/>
    <n v="2.8391666666666668"/>
    <n v="24.615355499999996"/>
    <n v="18.90624"/>
    <n v="1.9566666666666668"/>
    <n v="0"/>
    <n v="28382.839999999997"/>
    <n v="83636.994777733329"/>
    <n v="136.93624236666699"/>
    <n v="1.7306949931161431E-2"/>
    <n v="1796.8769288999995"/>
    <n v="0.17811295730432333"/>
    <n v="9463.230000000005"/>
    <n v="0.39288432903750686"/>
    <n v="0"/>
    <n v="0"/>
    <n v="0"/>
    <n v="0"/>
    <n v="0"/>
    <n v="0"/>
    <n v="-9.4531200000000002"/>
    <n v="-0.33333333333333337"/>
    <n v="0"/>
    <n v="0"/>
    <n v="0"/>
    <n v="0"/>
    <n v="0"/>
    <n v="0"/>
    <n v="11387.590051266672"/>
    <n v="0.15761500173433435"/>
    <x v="3"/>
    <x v="7"/>
    <x v="3"/>
    <x v="1"/>
    <x v="1"/>
    <x v="0"/>
    <s v="725S"/>
    <s v=" 80% - &lt;90%"/>
  </r>
  <r>
    <n v="1003140"/>
    <s v="ATCO Electric"/>
    <n v="36"/>
    <n v="15338.9905"/>
    <n v="0.58367543759512941"/>
    <n v="1"/>
    <n v="0.9961490047491961"/>
    <n v="40"/>
    <n v="0"/>
    <n v="0"/>
    <n v="1"/>
    <x v="0"/>
    <x v="0"/>
    <n v="1454340.6372633334"/>
    <n v="1498299.4889966666"/>
    <n v="43958.851733333198"/>
    <n v="3.0225966741912396E-2"/>
    <n v="307152.65213"/>
    <n v="98268.921734999996"/>
    <n v="88867.5"/>
    <n v="54574.169166666667"/>
    <n v="75.371666666666684"/>
    <n v="766.94952499999999"/>
    <n v="988.58303999999998"/>
    <n v="0"/>
    <n v="0"/>
    <n v="903646.48999999987"/>
    <n v="1454340.6372633332"/>
    <n v="313089.92144833336"/>
    <n v="113955.53182999999"/>
    <n v="111532"/>
    <n v="54574.169166666667"/>
    <n v="75.371666666666684"/>
    <n v="766.94952499999999"/>
    <n v="659.05535999999995"/>
    <n v="0"/>
    <n v="0"/>
    <n v="903646.48999999987"/>
    <n v="1498299.4889966666"/>
    <n v="5937.2693183333295"/>
    <n v="1.933002784498317E-2"/>
    <n v="15686.610095000002"/>
    <n v="0.15962941098816363"/>
    <n v="22664.5"/>
    <n v="0.25503699327650714"/>
    <n v="0"/>
    <n v="0"/>
    <n v="0"/>
    <n v="0"/>
    <n v="0"/>
    <n v="0"/>
    <n v="-329.52767999999998"/>
    <n v="-0.33333333333333331"/>
    <n v="0"/>
    <n v="0"/>
    <n v="0"/>
    <n v="0"/>
    <n v="0"/>
    <n v="0"/>
    <n v="43958.851733333329"/>
    <n v="3.0225966741912483E-2"/>
    <x v="1"/>
    <x v="4"/>
    <x v="1"/>
    <x v="0"/>
    <x v="0"/>
    <x v="0"/>
    <s v="820S"/>
    <s v=" 90% - &lt;100%"/>
  </r>
  <r>
    <n v="1003160"/>
    <s v="ATCO Electric"/>
    <n v="57.861813333333316"/>
    <n v="23628.885760000001"/>
    <n v="0.5594075745788516"/>
    <n v="1"/>
    <n v="0.90088097110876542"/>
    <n v="33.090000000000011"/>
    <n v="0"/>
    <n v="0"/>
    <n v="1"/>
    <x v="0"/>
    <x v="0"/>
    <n v="2255685.4643234666"/>
    <n v="2314816.0780970668"/>
    <n v="59130.613773600198"/>
    <n v="2.6214033254558771E-2"/>
    <n v="457979.74865760002"/>
    <n v="157053.14826453332"/>
    <n v="113820.06223999998"/>
    <n v="87088.306666666656"/>
    <n v="143.02249999999998"/>
    <n v="1181.4442879999999"/>
    <n v="1623.8150399999997"/>
    <n v="0"/>
    <n v="0"/>
    <n v="1436795.9166666667"/>
    <n v="2255685.4643234666"/>
    <n v="466707.70200880006"/>
    <n v="182276.05727360002"/>
    <n v="139541.08533333335"/>
    <n v="87088.306666666656"/>
    <n v="143.02249999999998"/>
    <n v="1181.4442879999999"/>
    <n v="1082.5433599999999"/>
    <n v="0"/>
    <n v="0"/>
    <n v="1436795.9166666667"/>
    <n v="2314816.0780970668"/>
    <n v="8727.9533511999907"/>
    <n v="1.9057509369754429E-2"/>
    <n v="25222.909009066654"/>
    <n v="0.16060110407072076"/>
    <n v="25721.023093333311"/>
    <n v="0.225979696260385"/>
    <n v="0"/>
    <n v="0"/>
    <n v="0"/>
    <n v="0"/>
    <n v="0"/>
    <n v="0"/>
    <n v="-541.27167999999995"/>
    <n v="-0.33333333333333337"/>
    <n v="0"/>
    <n v="0"/>
    <n v="0"/>
    <n v="0"/>
    <n v="0"/>
    <n v="0"/>
    <n v="59130.613773599958"/>
    <n v="2.6214033254558677E-2"/>
    <x v="0"/>
    <x v="4"/>
    <x v="0"/>
    <x v="0"/>
    <x v="0"/>
    <x v="0"/>
    <s v="718S"/>
    <s v=" 90% - &lt;100%"/>
  </r>
  <r>
    <n v="1003180"/>
    <s v="ATCO Electric"/>
    <n v="5.0129999999999999"/>
    <n v="1996.1124600000003"/>
    <n v="0.54546192502233926"/>
    <n v="1"/>
    <n v="0.90878700001732093"/>
    <n v="5.57"/>
    <n v="0"/>
    <n v="0"/>
    <n v="1"/>
    <x v="0"/>
    <x v="0"/>
    <n v="206034.67107613335"/>
    <n v="219336.56600506662"/>
    <n v="13301.894928933267"/>
    <n v="6.4561439390062592E-2"/>
    <n v="39126.168299599994"/>
    <n v="13562.284840200004"/>
    <n v="27454.697000000004"/>
    <n v="7082.4458333333341"/>
    <n v="11.350833333333334"/>
    <n v="99.805622999999983"/>
    <n v="137.00447999999997"/>
    <n v="0"/>
    <n v="0"/>
    <n v="118560.91416666668"/>
    <n v="206034.67107613332"/>
    <n v="39875.53051313333"/>
    <n v="15748.043715600004"/>
    <n v="37867.13900000001"/>
    <n v="7082.4458333333341"/>
    <n v="11.350833333333334"/>
    <n v="99.805622999999983"/>
    <n v="91.336320000000001"/>
    <n v="0"/>
    <n v="0"/>
    <n v="118560.91416666668"/>
    <n v="219336.56600506668"/>
    <n v="749.36221353333292"/>
    <n v="1.915245591633858E-2"/>
    <n v="2185.7588754000012"/>
    <n v="0.16116450149470299"/>
    <n v="10412.441999999997"/>
    <n v="0.37925903899066871"/>
    <n v="0"/>
    <n v="0"/>
    <n v="0"/>
    <n v="0"/>
    <n v="0"/>
    <n v="0"/>
    <n v="-45.66816"/>
    <n v="-0.33333333333333343"/>
    <n v="0"/>
    <n v="0"/>
    <n v="0"/>
    <n v="0"/>
    <n v="0"/>
    <n v="0"/>
    <n v="13301.894928933332"/>
    <n v="6.4561439390062939E-2"/>
    <x v="3"/>
    <x v="4"/>
    <x v="3"/>
    <x v="0"/>
    <x v="0"/>
    <x v="0"/>
    <s v="705S"/>
    <s v=" 90% - &lt;100%"/>
  </r>
  <r>
    <n v="1003220"/>
    <s v="ATCO Electric"/>
    <n v="23.15727463"/>
    <n v="11297.618422699999"/>
    <n v="0.66830790183261679"/>
    <n v="1"/>
    <n v="0.86649362217097303"/>
    <n v="12.97"/>
    <n v="0"/>
    <n v="0"/>
    <n v="1"/>
    <x v="0"/>
    <x v="0"/>
    <n v="1026263.1147526129"/>
    <n v="1059120.840466155"/>
    <n v="32857.72571354208"/>
    <n v="3.2016863162292096E-2"/>
    <n v="203814.86141260201"/>
    <n v="64456.938879919006"/>
    <n v="68280.611231890012"/>
    <n v="38938.333333333336"/>
    <n v="55.042499999999997"/>
    <n v="564.88092113499999"/>
    <n v="743.71064039999999"/>
    <n v="0"/>
    <n v="0"/>
    <n v="649408.73583333322"/>
    <n v="1026263.1147526125"/>
    <n v="207570.24551765097"/>
    <n v="74533.163532891995"/>
    <n v="87554.631734210023"/>
    <n v="38938.333333333336"/>
    <n v="55.042499999999997"/>
    <n v="564.88092113499999"/>
    <n v="495.80709359999992"/>
    <n v="0"/>
    <n v="0"/>
    <n v="649408.73583333322"/>
    <n v="1059120.8404661545"/>
    <n v="3755.3841050490032"/>
    <n v="1.8425467500363567E-2"/>
    <n v="10076.224652972998"/>
    <n v="0.15632490198991061"/>
    <n v="19274.02050232"/>
    <n v="0.28227662515882979"/>
    <n v="0"/>
    <n v="0"/>
    <n v="0"/>
    <n v="0"/>
    <n v="0"/>
    <n v="0"/>
    <n v="-247.90354680000004"/>
    <n v="-0.33333333333333337"/>
    <n v="0"/>
    <n v="0"/>
    <n v="0"/>
    <n v="0"/>
    <n v="0"/>
    <n v="0"/>
    <n v="32857.725713542"/>
    <n v="3.201686316229202E-2"/>
    <x v="1"/>
    <x v="0"/>
    <x v="1"/>
    <x v="0"/>
    <x v="0"/>
    <x v="0"/>
    <s v="710S"/>
    <s v=" 80% - &lt;90%"/>
  </r>
  <r>
    <n v="1003230"/>
    <s v="ATCO Electric"/>
    <n v="22.896559999999997"/>
    <n v="10466.39896"/>
    <n v="0.62618720113055459"/>
    <n v="1"/>
    <n v="0.89620947376340732"/>
    <n v="25"/>
    <n v="0"/>
    <n v="0"/>
    <n v="1"/>
    <x v="0"/>
    <x v="0"/>
    <n v="993470.1335061331"/>
    <n v="1026216.0767017333"/>
    <n v="32745.943195600179"/>
    <n v="3.296117526959156E-2"/>
    <n v="200796.11658960002"/>
    <n v="63118.752135199989"/>
    <n v="67862.68568000001"/>
    <n v="37339.083333333321"/>
    <n v="62.595000000000006"/>
    <n v="523.31994799999995"/>
    <n v="714.56831999999997"/>
    <n v="0"/>
    <n v="0"/>
    <n v="623053.01249999984"/>
    <n v="993470.13350613322"/>
    <n v="204605.23497480003"/>
    <n v="73088.5745456"/>
    <n v="87067.877520000009"/>
    <n v="37339.083333333321"/>
    <n v="62.595000000000006"/>
    <n v="523.31994799999995"/>
    <n v="476.37887999999998"/>
    <n v="0"/>
    <n v="0"/>
    <n v="623053.01249999984"/>
    <n v="1026216.0767017331"/>
    <n v="3809.1183851999981"/>
    <n v="1.8970079949231881E-2"/>
    <n v="9969.8224104000019"/>
    <n v="0.15795341436796315"/>
    <n v="19205.19184"/>
    <n v="0.28300076319643819"/>
    <n v="0"/>
    <n v="0"/>
    <n v="0"/>
    <n v="0"/>
    <n v="0"/>
    <n v="0"/>
    <n v="-238.18943999999999"/>
    <n v="-0.33333333333333331"/>
    <n v="0"/>
    <n v="0"/>
    <n v="0"/>
    <n v="0"/>
    <n v="0"/>
    <n v="0"/>
    <n v="32745.943195600001"/>
    <n v="3.2961175269591379E-2"/>
    <x v="1"/>
    <x v="0"/>
    <x v="1"/>
    <x v="0"/>
    <x v="0"/>
    <x v="0"/>
    <s v="709S"/>
    <s v=" 80% - &lt;90%"/>
  </r>
  <r>
    <n v="1003250"/>
    <s v="ATCO Electric"/>
    <n v="59.752679999999998"/>
    <n v="36981.242850000002"/>
    <n v="0.8478153077120878"/>
    <n v="1"/>
    <n v="0.45744597713571594"/>
    <n v="31"/>
    <n v="0"/>
    <n v="0"/>
    <n v="1"/>
    <x v="0"/>
    <x v="0"/>
    <n v="2417561.7559863334"/>
    <n v="2471812.1692706668"/>
    <n v="54250.413284333423"/>
    <n v="2.2440135458794089E-2"/>
    <n v="334040.92129099998"/>
    <n v="173130.25339950001"/>
    <n v="115782.78184000001"/>
    <n v="91388.837500000009"/>
    <n v="74.24499999999999"/>
    <n v="1849.0621424999999"/>
    <n v="2151.0964800000002"/>
    <n v="0"/>
    <n v="0"/>
    <n v="1699144.5583333336"/>
    <n v="2417561.7559863334"/>
    <n v="337154.19980383333"/>
    <n v="199051.62017100002"/>
    <n v="141715.58200000002"/>
    <n v="91388.837500000009"/>
    <n v="74.24499999999999"/>
    <n v="1849.0621424999999"/>
    <n v="1434.0643200000002"/>
    <n v="0"/>
    <n v="0"/>
    <n v="1699144.5583333336"/>
    <n v="2471812.1692706672"/>
    <n v="3113.2785128333248"/>
    <n v="9.3200512703687285E-3"/>
    <n v="25921.366771499994"/>
    <n v="0.14972176302246926"/>
    <n v="25932.800160000003"/>
    <n v="0.2239780366983796"/>
    <n v="0"/>
    <n v="0"/>
    <n v="0"/>
    <n v="0"/>
    <n v="0"/>
    <n v="0"/>
    <n v="-717.03216000000009"/>
    <n v="-0.33333333333333337"/>
    <n v="0"/>
    <n v="0"/>
    <n v="0"/>
    <n v="0"/>
    <n v="0"/>
    <n v="0"/>
    <n v="54250.413284333321"/>
    <n v="2.2440135458794037E-2"/>
    <x v="0"/>
    <x v="3"/>
    <x v="0"/>
    <x v="0"/>
    <x v="0"/>
    <x v="0"/>
    <s v="802S"/>
    <s v=" 40% - &lt;50%"/>
  </r>
  <r>
    <n v="1003260"/>
    <s v="ATCO Electric"/>
    <n v="5.8500000000000005"/>
    <n v="2385.4440600000003"/>
    <n v="0.55858659641728137"/>
    <n v="1"/>
    <n v="0.81127205230721"/>
    <n v="6.5"/>
    <n v="0"/>
    <n v="0"/>
    <n v="1"/>
    <x v="0"/>
    <x v="0"/>
    <n v="232760.52175746669"/>
    <n v="247266.25399239999"/>
    <n v="14505.732234933297"/>
    <n v="6.2320414670869628E-2"/>
    <n v="40755.686015600004"/>
    <n v="15875.486332200004"/>
    <n v="30525.650000000005"/>
    <n v="8019.8824999999997"/>
    <n v="13.086666666666668"/>
    <n v="119.272203"/>
    <n v="157.34304"/>
    <n v="0"/>
    <n v="0"/>
    <n v="137294.11499999999"/>
    <n v="232760.52175746669"/>
    <n v="41485.820371133334"/>
    <n v="18425.631891600002"/>
    <n v="41803.549999999996"/>
    <n v="8019.8824999999997"/>
    <n v="13.086666666666668"/>
    <n v="119.272203"/>
    <n v="104.89535999999998"/>
    <n v="0"/>
    <n v="0"/>
    <n v="137294.11499999999"/>
    <n v="247266.25399239999"/>
    <n v="730.13435553333386"/>
    <n v="1.7914907756769478E-2"/>
    <n v="2550.1455593999995"/>
    <n v="0.16063416931219163"/>
    <n v="11277.9"/>
    <n v="0.36945650624966209"/>
    <n v="0"/>
    <n v="0"/>
    <n v="0"/>
    <n v="0"/>
    <n v="0"/>
    <n v="0"/>
    <n v="-52.447679999999998"/>
    <n v="-0.33333333333333331"/>
    <n v="0"/>
    <n v="0"/>
    <n v="0"/>
    <n v="0"/>
    <n v="0"/>
    <n v="0"/>
    <n v="14505.732234933334"/>
    <n v="6.2320414670869788E-2"/>
    <x v="3"/>
    <x v="4"/>
    <x v="3"/>
    <x v="0"/>
    <x v="0"/>
    <x v="0"/>
    <s v="768S"/>
    <s v=" 80% - &lt;90%"/>
  </r>
  <r>
    <n v="1003270"/>
    <s v="ATCO Electric"/>
    <n v="6.0687360000000004"/>
    <n v="3972.1529999999998"/>
    <n v="0.89661265203364482"/>
    <n v="6.2770000000000006E-2"/>
    <n v="0.9362096722094827"/>
    <n v="5.8999999999999995"/>
    <n v="0"/>
    <n v="88"/>
    <n v="2"/>
    <x v="0"/>
    <x v="0"/>
    <n v="325606.32088033337"/>
    <n v="331179.22886733338"/>
    <n v="5572.9079870000132"/>
    <n v="1.7115478507704292E-2"/>
    <n v="64668.362880000008"/>
    <n v="17771.921333999999"/>
    <n v="9673.8317829999996"/>
    <n v="13160.669166666668"/>
    <n v="16.418333333333333"/>
    <n v="198.60765000000001"/>
    <n v="218.24639999999999"/>
    <n v="0"/>
    <n v="0"/>
    <n v="219898.26333333334"/>
    <n v="325606.32088033337"/>
    <n v="65796.072739999989"/>
    <n v="20402.443643999999"/>
    <n v="11561.2564"/>
    <n v="13160.669166666668"/>
    <n v="16.418333333333333"/>
    <n v="198.60765000000001"/>
    <n v="145.49760000000001"/>
    <n v="0"/>
    <n v="0"/>
    <n v="219898.26333333334"/>
    <n v="331179.22886733332"/>
    <n v="1127.7098600000002"/>
    <n v="1.7438354858195539E-2"/>
    <n v="2630.5223099999998"/>
    <n v="0.14801563998415118"/>
    <n v="1887.4246170000017"/>
    <n v="0.19510620603480075"/>
    <n v="0"/>
    <n v="0"/>
    <n v="0"/>
    <n v="0"/>
    <n v="0"/>
    <n v="0"/>
    <n v="-72.748799999999989"/>
    <n v="-0.33333333333333331"/>
    <n v="0"/>
    <n v="0"/>
    <n v="0"/>
    <n v="0"/>
    <n v="0"/>
    <n v="0"/>
    <n v="5572.9079870000014"/>
    <n v="1.711547850770425E-2"/>
    <x v="3"/>
    <x v="3"/>
    <x v="3"/>
    <x v="0"/>
    <x v="0"/>
    <x v="2"/>
    <s v="804S"/>
    <s v=" 90% - &lt;100%"/>
  </r>
  <r>
    <n v="1003280"/>
    <s v="ATCO Electric"/>
    <n v="6.165"/>
    <n v="2260.0900200000001"/>
    <n v="0.50219200746592008"/>
    <n v="1"/>
    <n v="0.94364822799550374"/>
    <n v="6.8499999999999988"/>
    <n v="0"/>
    <n v="0"/>
    <n v="1"/>
    <x v="0"/>
    <x v="0"/>
    <n v="225166.7877436"/>
    <n v="240135.17519080002"/>
    <n v="14968.387447200017"/>
    <n v="6.6476888519832203E-2"/>
    <n v="39599.889325200005"/>
    <n v="16509.513317400004"/>
    <n v="31681.385000000006"/>
    <n v="7683.5541666666677"/>
    <n v="11.900833333333331"/>
    <n v="113.004501"/>
    <n v="132.46560000000002"/>
    <n v="0"/>
    <n v="0"/>
    <n v="129435.07500000003"/>
    <n v="225166.78774360003"/>
    <n v="40318.822872600002"/>
    <n v="19199.5124172"/>
    <n v="43284.994999999995"/>
    <n v="7683.5541666666677"/>
    <n v="11.900833333333331"/>
    <n v="113.004501"/>
    <n v="88.310400000000001"/>
    <n v="0"/>
    <n v="0"/>
    <n v="129435.07500000003"/>
    <n v="240135.17519080004"/>
    <n v="718.93354739999961"/>
    <n v="1.8154938300357699E-2"/>
    <n v="2689.9990997999985"/>
    <n v="0.16293630515230914"/>
    <n v="11603.609999999999"/>
    <n v="0.36625955588747133"/>
    <n v="0"/>
    <n v="0"/>
    <n v="0"/>
    <n v="0"/>
    <n v="0"/>
    <n v="0"/>
    <n v="-44.155200000000008"/>
    <n v="-0.33333333333333331"/>
    <n v="0"/>
    <n v="0"/>
    <n v="0"/>
    <n v="0"/>
    <n v="0"/>
    <n v="0"/>
    <n v="14968.387447199997"/>
    <n v="6.6476888519832134E-2"/>
    <x v="3"/>
    <x v="4"/>
    <x v="3"/>
    <x v="0"/>
    <x v="0"/>
    <x v="0"/>
    <s v="778S"/>
    <s v=" 90% - &lt;100%"/>
  </r>
  <r>
    <n v="1003290"/>
    <s v="ATCO Electric"/>
    <n v="9.1669560000000025"/>
    <n v="3687.8754300000001"/>
    <n v="0.55109723998729021"/>
    <n v="1"/>
    <n v="0.79513571904334246"/>
    <n v="9.0699999999999985"/>
    <n v="0"/>
    <n v="0"/>
    <n v="1"/>
    <x v="0"/>
    <x v="0"/>
    <n v="370155.93010939989"/>
    <n v="389242.05190853338"/>
    <n v="19086.121799133485"/>
    <n v="5.1562382894939883E-2"/>
    <n v="72276.490341799989"/>
    <n v="24833.300828100007"/>
    <n v="40410.164888000007"/>
    <n v="13047.1175"/>
    <n v="20.450000000000003"/>
    <n v="184.39377149999999"/>
    <n v="291.36528000000004"/>
    <n v="0"/>
    <n v="0"/>
    <n v="219092.64749999996"/>
    <n v="370155.93010939995"/>
    <n v="73660.676619233331"/>
    <n v="28829.882713800002"/>
    <n v="54212.640284000001"/>
    <n v="13047.1175"/>
    <n v="20.450000000000003"/>
    <n v="184.39377149999999"/>
    <n v="194.24351999999999"/>
    <n v="0"/>
    <n v="0"/>
    <n v="219092.64749999996"/>
    <n v="389242.05190853332"/>
    <n v="1384.1862774333331"/>
    <n v="1.9151265797321241E-2"/>
    <n v="3996.5818856999999"/>
    <n v="0.16093639397214912"/>
    <n v="13802.475396"/>
    <n v="0.34155949212913783"/>
    <n v="0"/>
    <n v="0"/>
    <n v="0"/>
    <n v="0"/>
    <n v="0"/>
    <n v="0"/>
    <n v="-97.121760000000009"/>
    <n v="-0.33333333333333331"/>
    <n v="0"/>
    <n v="0"/>
    <n v="0"/>
    <n v="0"/>
    <n v="0"/>
    <n v="0"/>
    <n v="19086.121799133332"/>
    <n v="5.1562382894939453E-2"/>
    <x v="2"/>
    <x v="4"/>
    <x v="2"/>
    <x v="0"/>
    <x v="0"/>
    <x v="0"/>
    <s v="766S"/>
    <s v=" 70% - &lt;80%"/>
  </r>
  <r>
    <n v="1003310"/>
    <s v="ATCO Electric"/>
    <n v="11.353248000000001"/>
    <n v="5762.681700000001"/>
    <n v="0.69531507816511595"/>
    <n v="1"/>
    <n v="0.90074688041219908"/>
    <n v="9.0100000000000016"/>
    <n v="0"/>
    <n v="0"/>
    <n v="1"/>
    <x v="0"/>
    <x v="0"/>
    <n v="551521.52397533332"/>
    <n v="573355.46469199995"/>
    <n v="21833.940716666635"/>
    <n v="3.9588555962945797E-2"/>
    <n v="112605.51734199999"/>
    <n v="31795.845111000006"/>
    <n v="45434.263903999992"/>
    <n v="20628.066666666666"/>
    <n v="29.488333333333333"/>
    <n v="288.13408499999997"/>
    <n v="400.61519999999996"/>
    <n v="0"/>
    <n v="0"/>
    <n v="340339.59333333332"/>
    <n v="551521.52397533332"/>
    <n v="114759.24938766668"/>
    <n v="36733.647413999999"/>
    <n v="60310.208672000001"/>
    <n v="20628.066666666666"/>
    <n v="29.488333333333333"/>
    <n v="288.13408499999997"/>
    <n v="267.07679999999999"/>
    <n v="0"/>
    <n v="0"/>
    <n v="340339.59333333332"/>
    <n v="573355.46469200007"/>
    <n v="2153.7320456666698"/>
    <n v="1.9126345640111574E-2"/>
    <n v="4937.8023029999977"/>
    <n v="0.15529709261578106"/>
    <n v="14875.944767999999"/>
    <n v="0.32741687637840949"/>
    <n v="0"/>
    <n v="0"/>
    <n v="0"/>
    <n v="0"/>
    <n v="0"/>
    <n v="0"/>
    <n v="-133.5384"/>
    <n v="-0.33333333333333337"/>
    <n v="0"/>
    <n v="0"/>
    <n v="0"/>
    <n v="0"/>
    <n v="0"/>
    <n v="0"/>
    <n v="21833.940716666668"/>
    <n v="3.9588555962945852E-2"/>
    <x v="2"/>
    <x v="0"/>
    <x v="2"/>
    <x v="0"/>
    <x v="0"/>
    <x v="0"/>
    <s v="769S"/>
    <s v=" 90% - &lt;100%"/>
  </r>
  <r>
    <n v="1003330"/>
    <s v="ATCO Electric"/>
    <n v="7.200000000000002"/>
    <n v="1747.1110800000004"/>
    <n v="0.3324031735159817"/>
    <n v="1"/>
    <n v="0.9026604886807883"/>
    <n v="8"/>
    <n v="0"/>
    <n v="0"/>
    <n v="1"/>
    <x v="0"/>
    <x v="0"/>
    <n v="197602.40750106666"/>
    <n v="214020.87850653334"/>
    <n v="16418.471005466679"/>
    <n v="8.3088415840166588E-2"/>
    <n v="33429.839060799997"/>
    <n v="18504.786639599999"/>
    <n v="35478.799999999996"/>
    <n v="6199.3933333333343"/>
    <n v="10.120833333333332"/>
    <n v="87.355553999999998"/>
    <n v="117.80207999999999"/>
    <n v="0"/>
    <n v="0"/>
    <n v="103774.31"/>
    <n v="197602.40750106666"/>
    <n v="34063.248537066669"/>
    <n v="21655.315528799994"/>
    <n v="48152.599999999984"/>
    <n v="6199.3933333333343"/>
    <n v="10.120833333333332"/>
    <n v="87.355553999999998"/>
    <n v="78.534720000000007"/>
    <n v="0"/>
    <n v="0"/>
    <n v="103774.31"/>
    <n v="214020.87850653331"/>
    <n v="633.40947626666605"/>
    <n v="1.8947428227658006E-2"/>
    <n v="3150.5288892000003"/>
    <n v="0.17025480761058384"/>
    <n v="12673.799999999994"/>
    <n v="0.35722177751220435"/>
    <n v="0"/>
    <n v="0"/>
    <n v="0"/>
    <n v="0"/>
    <n v="0"/>
    <n v="0"/>
    <n v="-39.267359999999996"/>
    <n v="-0.33333333333333331"/>
    <n v="0"/>
    <n v="0"/>
    <n v="0"/>
    <n v="0"/>
    <n v="0"/>
    <n v="0"/>
    <n v="16418.471005466658"/>
    <n v="8.3088415840166491E-2"/>
    <x v="3"/>
    <x v="2"/>
    <x v="3"/>
    <x v="0"/>
    <x v="0"/>
    <x v="0"/>
    <s v="873S"/>
    <s v=" 90% - &lt;100%"/>
  </r>
  <r>
    <n v="1003340"/>
    <s v="ATCO Electric"/>
    <n v="33.447309999999995"/>
    <n v="19338.111775000001"/>
    <n v="0.7920088065480444"/>
    <n v="1"/>
    <n v="0.649490820670238"/>
    <n v="35"/>
    <n v="0"/>
    <n v="0"/>
    <n v="1"/>
    <x v="0"/>
    <x v="0"/>
    <n v="1436999.1720361665"/>
    <n v="1476722.5417176664"/>
    <n v="39723.369681499898"/>
    <n v="2.7643279449641976E-2"/>
    <n v="246081.70633650004"/>
    <n v="95726.361534250012"/>
    <n v="84775.537930000006"/>
    <n v="53303.291666666657"/>
    <n v="60.669999999999987"/>
    <n v="966.90558874999999"/>
    <n v="1158.9364800000001"/>
    <n v="0"/>
    <n v="0"/>
    <n v="954925.76250000007"/>
    <n v="1436999.1720361668"/>
    <n v="249677.36305575"/>
    <n v="110249.79681649998"/>
    <n v="106766.12777000002"/>
    <n v="53303.291666666657"/>
    <n v="60.669999999999987"/>
    <n v="966.90558874999999"/>
    <n v="772.62432000000001"/>
    <n v="0"/>
    <n v="0"/>
    <n v="954925.76250000007"/>
    <n v="1476722.5417176667"/>
    <n v="3595.6567192499983"/>
    <n v="1.4611637625485178E-2"/>
    <n v="14523.435282249999"/>
    <n v="0.15171824197092926"/>
    <n v="21990.589839999997"/>
    <n v="0.25939782131677941"/>
    <n v="0"/>
    <n v="0"/>
    <n v="0"/>
    <n v="0"/>
    <n v="0"/>
    <n v="0"/>
    <n v="-386.31216000000001"/>
    <n v="-0.33333333333333331"/>
    <n v="0"/>
    <n v="0"/>
    <n v="0"/>
    <n v="0"/>
    <n v="0"/>
    <n v="0"/>
    <n v="39723.369681499993"/>
    <n v="2.7643279449642028E-2"/>
    <x v="1"/>
    <x v="1"/>
    <x v="1"/>
    <x v="0"/>
    <x v="0"/>
    <x v="0"/>
    <s v="770S"/>
    <s v=" 60% - &lt;70%"/>
  </r>
  <r>
    <n v="1003360"/>
    <s v="ATCO Electric"/>
    <n v="7.200000000000002"/>
    <n v="3247.9011399999999"/>
    <n v="0.617941617199391"/>
    <n v="1"/>
    <n v="0.76135812617094256"/>
    <n v="8"/>
    <n v="0"/>
    <n v="0"/>
    <n v="1"/>
    <x v="0"/>
    <x v="0"/>
    <n v="301980.38920520002"/>
    <n v="318624.26978893334"/>
    <n v="16643.88058373332"/>
    <n v="5.5115766383172532E-2"/>
    <n v="52314.288136400013"/>
    <n v="19810.473991800001"/>
    <n v="35478.799999999996"/>
    <n v="10973.7875"/>
    <n v="16.298333333333336"/>
    <n v="162.39505700000001"/>
    <n v="216.05952000000002"/>
    <n v="0"/>
    <n v="0"/>
    <n v="183008.28666666662"/>
    <n v="301980.38920520002"/>
    <n v="53220.86757153333"/>
    <n v="22945.994980400003"/>
    <n v="48152.599999999984"/>
    <n v="10973.7875"/>
    <n v="16.298333333333336"/>
    <n v="162.39505700000001"/>
    <n v="144.03968"/>
    <n v="0"/>
    <n v="0"/>
    <n v="183008.28666666662"/>
    <n v="318624.26978893322"/>
    <n v="906.57943513333123"/>
    <n v="1.7329480480926928E-2"/>
    <n v="3135.5209886000007"/>
    <n v="0.15827591959172016"/>
    <n v="12673.799999999994"/>
    <n v="0.35722177751220435"/>
    <n v="0"/>
    <n v="0"/>
    <n v="0"/>
    <n v="0"/>
    <n v="0"/>
    <n v="0"/>
    <n v="-72.019839999999988"/>
    <n v="-0.33333333333333326"/>
    <n v="0"/>
    <n v="0"/>
    <n v="0"/>
    <n v="0"/>
    <n v="0"/>
    <n v="0"/>
    <n v="16643.880583733324"/>
    <n v="5.5115766383172567E-2"/>
    <x v="3"/>
    <x v="0"/>
    <x v="3"/>
    <x v="0"/>
    <x v="0"/>
    <x v="0"/>
    <s v="801S"/>
    <s v=" 70% - &lt;80%"/>
  </r>
  <r>
    <n v="1003370"/>
    <s v="ATCO Electric"/>
    <n v="11.004768000000004"/>
    <n v="3112.2853599999999"/>
    <n v="0.38741431011900701"/>
    <n v="1"/>
    <n v="0.75526401785175601"/>
    <n v="7.450000000000002"/>
    <n v="0"/>
    <n v="0"/>
    <n v="1"/>
    <x v="0"/>
    <x v="0"/>
    <n v="313871.2758741334"/>
    <n v="334301.13858839998"/>
    <n v="20429.862714266579"/>
    <n v="6.5089940636871874E-2"/>
    <n v="54490.439653600006"/>
    <n v="28667.935975199991"/>
    <n v="44633.456863999985"/>
    <n v="11477.961666666664"/>
    <n v="8.2433333333333341"/>
    <n v="155.61426800000001"/>
    <n v="224.51328000000004"/>
    <n v="39.13333333333334"/>
    <n v="0"/>
    <n v="174173.97749999998"/>
    <n v="313871.27587413334"/>
    <n v="55479.323973466664"/>
    <n v="33478.911041599989"/>
    <n v="59338.297951999986"/>
    <n v="11477.961666666664"/>
    <n v="8.2433333333333341"/>
    <n v="155.61426800000001"/>
    <n v="149.67552000000001"/>
    <n v="39.13333333333334"/>
    <n v="0"/>
    <n v="174173.97749999998"/>
    <n v="334301.13858839998"/>
    <n v="988.88431986666581"/>
    <n v="1.8147849900883181E-2"/>
    <n v="4810.9750664000012"/>
    <n v="0.16781728097069393"/>
    <n v="14704.841088000001"/>
    <n v="0.32945781306624466"/>
    <n v="0"/>
    <n v="0"/>
    <n v="0"/>
    <n v="0"/>
    <n v="0"/>
    <n v="0"/>
    <n v="-74.837760000000003"/>
    <n v="-0.33333333333333331"/>
    <n v="0"/>
    <n v="0"/>
    <n v="0"/>
    <n v="0"/>
    <n v="0"/>
    <n v="0"/>
    <n v="20429.86271426667"/>
    <n v="6.5089940636872151E-2"/>
    <x v="2"/>
    <x v="2"/>
    <x v="2"/>
    <x v="0"/>
    <x v="0"/>
    <x v="0"/>
    <s v="803S"/>
    <s v=" 70% - &lt;80%"/>
  </r>
  <r>
    <n v="1003380"/>
    <s v="ATCO Electric"/>
    <n v="7.3842959999999991"/>
    <n v="3584.2757399999996"/>
    <n v="0.6649200908418742"/>
    <n v="1"/>
    <n v="0.96000061894761235"/>
    <n v="6.200000000000002"/>
    <n v="0"/>
    <n v="0"/>
    <n v="1"/>
    <x v="0"/>
    <x v="0"/>
    <n v="351212.79399453336"/>
    <n v="368547.91222493333"/>
    <n v="17335.118230399967"/>
    <n v="4.9357877978299929E-2"/>
    <n v="70244.092532399984"/>
    <n v="20537.874157800001"/>
    <n v="36130.358864000002"/>
    <n v="12676.311666666668"/>
    <n v="19.731666666666666"/>
    <n v="179.213787"/>
    <n v="233.95632000000001"/>
    <n v="0"/>
    <n v="0"/>
    <n v="211191.255"/>
    <n v="351212.79399453331"/>
    <n v="71589.338936200002"/>
    <n v="23751.121640400001"/>
    <n v="48984.968647999987"/>
    <n v="12676.311666666668"/>
    <n v="19.731666666666666"/>
    <n v="179.213787"/>
    <n v="155.97087999999999"/>
    <n v="0"/>
    <n v="0"/>
    <n v="211191.255"/>
    <n v="368547.91222493333"/>
    <n v="1345.2464037999991"/>
    <n v="1.9151025449997895E-2"/>
    <n v="3213.247482599998"/>
    <n v="0.15645472641965971"/>
    <n v="12854.609784"/>
    <n v="0.35578417121143596"/>
    <n v="0"/>
    <n v="0"/>
    <n v="0"/>
    <n v="0"/>
    <n v="0"/>
    <n v="0"/>
    <n v="-77.985439999999997"/>
    <n v="-0.33333333333333331"/>
    <n v="0"/>
    <n v="0"/>
    <n v="0"/>
    <n v="0"/>
    <n v="0"/>
    <n v="0"/>
    <n v="17335.118230399996"/>
    <n v="4.9357877978300012E-2"/>
    <x v="3"/>
    <x v="0"/>
    <x v="3"/>
    <x v="0"/>
    <x v="0"/>
    <x v="0"/>
    <s v="763S"/>
    <s v=" 90% - &lt;100%"/>
  </r>
  <r>
    <n v="1003390"/>
    <s v="ATCO Electric"/>
    <n v="1.9800000000000002"/>
    <n v="362.49115999999998"/>
    <n v="0.25078951155389506"/>
    <n v="1"/>
    <n v="0.32288513627570187"/>
    <n v="2.1999999999999997"/>
    <n v="0"/>
    <n v="0"/>
    <n v="1"/>
    <x v="0"/>
    <x v="0"/>
    <n v="48239.590582133329"/>
    <n v="56445.695229733341"/>
    <n v="8206.104647600012"/>
    <n v="0.17011140742640002"/>
    <n v="4904.4443615999999"/>
    <n v="4986.1873092000005"/>
    <n v="16326.619999999997"/>
    <n v="1186.4758333333334"/>
    <n v="1.8708333333333333"/>
    <n v="18.124558"/>
    <n v="39.683520000000001"/>
    <n v="0"/>
    <n v="0"/>
    <n v="20776.184166666662"/>
    <n v="48239.590582133329"/>
    <n v="4979.8817607999999"/>
    <n v="5853.7623975999995"/>
    <n v="23602.940000000002"/>
    <n v="1186.4758333333334"/>
    <n v="1.8708333333333333"/>
    <n v="18.124558"/>
    <n v="26.455680000000001"/>
    <n v="0"/>
    <n v="0"/>
    <n v="20776.184166666662"/>
    <n v="56445.695229733334"/>
    <n v="75.437399199999788"/>
    <n v="1.5381436435622953E-2"/>
    <n v="867.57508839999991"/>
    <n v="0.17399568740613483"/>
    <n v="7276.3200000000024"/>
    <n v="0.44567215994492454"/>
    <n v="0"/>
    <n v="0"/>
    <n v="0"/>
    <n v="0"/>
    <n v="0"/>
    <n v="0"/>
    <n v="-13.22784"/>
    <n v="-0.33333333333333331"/>
    <n v="0"/>
    <n v="0"/>
    <n v="0"/>
    <n v="0"/>
    <n v="0"/>
    <n v="0"/>
    <n v="8206.1046476000029"/>
    <n v="0.1701114074263998"/>
    <x v="3"/>
    <x v="2"/>
    <x v="3"/>
    <x v="1"/>
    <x v="1"/>
    <x v="0"/>
    <s v="776S"/>
    <s v=" 30% - &lt;40%"/>
  </r>
  <r>
    <n v="1003410"/>
    <s v="ATCO Electric"/>
    <n v="5.429058566666666"/>
    <n v="2850.7584643083333"/>
    <n v="0.71930492797059209"/>
    <n v="1"/>
    <n v="0.77231322481387066"/>
    <n v="2.94"/>
    <n v="0"/>
    <n v="0"/>
    <n v="1"/>
    <x v="0"/>
    <x v="1"/>
    <n v="256935.20236712552"/>
    <n v="270918.61080658901"/>
    <n v="13983.408439463499"/>
    <n v="5.4423871507817398E-2"/>
    <n v="47728.559265028503"/>
    <n v="15287.309022714915"/>
    <n v="28981.215881100001"/>
    <n v="9247.8058333333338"/>
    <n v="12.3125"/>
    <n v="142.53792321541667"/>
    <n v="195.44610840000004"/>
    <n v="0"/>
    <n v="0"/>
    <n v="155340.01583333334"/>
    <n v="256935.20236712552"/>
    <n v="48574.191664668419"/>
    <n v="17647.587207405166"/>
    <n v="39823.862439033335"/>
    <n v="9247.8058333333338"/>
    <n v="12.3125"/>
    <n v="142.53792321541667"/>
    <n v="130.29740559999999"/>
    <n v="0"/>
    <n v="0"/>
    <n v="155340.01583333334"/>
    <n v="270918.61080658901"/>
    <n v="845.63239963991475"/>
    <n v="1.7717534588552381E-2"/>
    <n v="2360.2781846902499"/>
    <n v="0.15439461459065093"/>
    <n v="10842.646557933336"/>
    <n v="0.37412669649254882"/>
    <n v="0"/>
    <n v="0"/>
    <n v="0"/>
    <n v="0"/>
    <n v="0"/>
    <n v="0"/>
    <n v="-65.148702800000009"/>
    <n v="-0.33333333333333331"/>
    <n v="0"/>
    <n v="0"/>
    <n v="0"/>
    <n v="0"/>
    <n v="0"/>
    <n v="0"/>
    <n v="13983.408439463501"/>
    <n v="5.4423871507817405E-2"/>
    <x v="3"/>
    <x v="1"/>
    <x v="3"/>
    <x v="0"/>
    <x v="0"/>
    <x v="0"/>
    <s v="Youngstown Express"/>
    <s v=" 70% - &lt;80%"/>
  </r>
  <r>
    <n v="1003420"/>
    <s v="ATCO Electric"/>
    <n v="6.9640000000000013"/>
    <n v="3654.4919399999999"/>
    <n v="0.71886176658037793"/>
    <n v="1"/>
    <n v="0.93650363647349166"/>
    <n v="7.6800000000000024"/>
    <n v="0"/>
    <n v="0"/>
    <n v="1"/>
    <x v="0"/>
    <x v="0"/>
    <n v="344966.20031586668"/>
    <n v="361647.05815426662"/>
    <n v="16680.857838399941"/>
    <n v="4.8355049924097469E-2"/>
    <n v="69088.101944400012"/>
    <n v="19607.483987800002"/>
    <n v="34612.915999999997"/>
    <n v="12389.922500000001"/>
    <n v="17.787499999999998"/>
    <n v="182.72459700000002"/>
    <n v="235.07712000000001"/>
    <n v="0"/>
    <n v="0"/>
    <n v="208832.18666666668"/>
    <n v="344966.20031586674"/>
    <n v="70389.927742200016"/>
    <n v="22635.099068399999"/>
    <n v="47042.692000000003"/>
    <n v="12389.922500000001"/>
    <n v="17.787499999999998"/>
    <n v="182.72459700000002"/>
    <n v="156.71807999999999"/>
    <n v="0"/>
    <n v="0"/>
    <n v="208832.18666666668"/>
    <n v="361647.05815426668"/>
    <n v="1301.8257977999972"/>
    <n v="1.884298108012385E-2"/>
    <n v="3027.6150805999987"/>
    <n v="0.15441119740216619"/>
    <n v="12429.776"/>
    <n v="0.35910802776628242"/>
    <n v="0"/>
    <n v="0"/>
    <n v="0"/>
    <n v="0"/>
    <n v="0"/>
    <n v="0"/>
    <n v="-78.359039999999993"/>
    <n v="-0.33333333333333331"/>
    <n v="0"/>
    <n v="0"/>
    <n v="0"/>
    <n v="0"/>
    <n v="0"/>
    <n v="0"/>
    <n v="16680.857838399996"/>
    <n v="4.8355049924097629E-2"/>
    <x v="3"/>
    <x v="1"/>
    <x v="3"/>
    <x v="0"/>
    <x v="0"/>
    <x v="0"/>
    <s v="767S"/>
    <s v=" 90% - &lt;100%"/>
  </r>
  <r>
    <n v="1003430"/>
    <s v="ATCO Electric"/>
    <n v="5.0024159999999993"/>
    <n v="2494.1156999999998"/>
    <n v="0.68298934940937905"/>
    <n v="1"/>
    <n v="0.97403303173202593"/>
    <n v="4.5"/>
    <n v="0"/>
    <n v="0"/>
    <n v="1"/>
    <x v="0"/>
    <x v="0"/>
    <n v="242539.74158066665"/>
    <n v="255939.36561999997"/>
    <n v="13399.624039333314"/>
    <n v="5.5247127551163455E-2"/>
    <n v="46595.830982000007"/>
    <n v="13970.580002999997"/>
    <n v="27415.864304000002"/>
    <n v="8707.9541666666664"/>
    <n v="13.410833333333331"/>
    <n v="124.70578499999999"/>
    <n v="153.48383999999999"/>
    <n v="0"/>
    <n v="0"/>
    <n v="145557.91166666665"/>
    <n v="242539.74158066665"/>
    <n v="47468.996274333331"/>
    <n v="16146.701886000001"/>
    <n v="37817.362448000007"/>
    <n v="8707.9541666666664"/>
    <n v="13.410833333333331"/>
    <n v="124.70578499999999"/>
    <n v="102.32256000000001"/>
    <n v="0"/>
    <n v="0"/>
    <n v="145557.91166666665"/>
    <n v="255939.36562"/>
    <n v="873.16529233333131"/>
    <n v="1.87391291008553E-2"/>
    <n v="2176.1218830000003"/>
    <n v="0.15576460551621385"/>
    <n v="10401.498144000001"/>
    <n v="0.37939705378839406"/>
    <n v="0"/>
    <n v="0"/>
    <n v="0"/>
    <n v="0"/>
    <n v="0"/>
    <n v="0"/>
    <n v="-51.161280000000005"/>
    <n v="-0.33333333333333337"/>
    <n v="0"/>
    <n v="0"/>
    <n v="0"/>
    <n v="0"/>
    <n v="0"/>
    <n v="0"/>
    <n v="13399.624039333332"/>
    <n v="5.5247127551163545E-2"/>
    <x v="3"/>
    <x v="0"/>
    <x v="3"/>
    <x v="0"/>
    <x v="0"/>
    <x v="0"/>
    <s v="759S"/>
    <s v=" 90% - &lt;100%"/>
  </r>
  <r>
    <n v="1003440"/>
    <s v="ATCO Electric"/>
    <n v="6.2259760000000002"/>
    <n v="3533.1789400000002"/>
    <n v="0.77738352198674265"/>
    <n v="1"/>
    <n v="0.9317337429171868"/>
    <n v="4.9800000000000013"/>
    <n v="0"/>
    <n v="0"/>
    <n v="1"/>
    <x v="0"/>
    <x v="0"/>
    <n v="323144.62423719995"/>
    <n v="338540.16716959997"/>
    <n v="15395.542932400014"/>
    <n v="4.7642887356526539E-2"/>
    <n v="60814.139864400007"/>
    <n v="17760.943061800001"/>
    <n v="31905.105943999999"/>
    <n v="11877.733333333332"/>
    <n v="16.502500000000001"/>
    <n v="176.65894699999998"/>
    <n v="207.07392000000002"/>
    <n v="0"/>
    <n v="0"/>
    <n v="200386.46666666665"/>
    <n v="323144.62423720001"/>
    <n v="61907.950602199991"/>
    <n v="20465.040712400001"/>
    <n v="43571.765127999999"/>
    <n v="11877.733333333332"/>
    <n v="16.502500000000001"/>
    <n v="176.65894699999998"/>
    <n v="138.04928000000001"/>
    <n v="0"/>
    <n v="0"/>
    <n v="200386.46666666665"/>
    <n v="338540.16716959997"/>
    <n v="1093.8107378000011"/>
    <n v="1.7986125270190775E-2"/>
    <n v="2704.0976505999993"/>
    <n v="0.15224966608985627"/>
    <n v="11666.659183999995"/>
    <n v="0.36566746415064011"/>
    <n v="0"/>
    <n v="0"/>
    <n v="0"/>
    <n v="0"/>
    <n v="0"/>
    <n v="0"/>
    <n v="-69.024639999999991"/>
    <n v="-0.33333333333333326"/>
    <n v="0"/>
    <n v="0"/>
    <n v="0"/>
    <n v="0"/>
    <n v="0"/>
    <n v="0"/>
    <n v="15395.542932399996"/>
    <n v="4.7642887356526491E-2"/>
    <x v="3"/>
    <x v="1"/>
    <x v="3"/>
    <x v="0"/>
    <x v="0"/>
    <x v="0"/>
    <s v="773S"/>
    <s v=" 90% - &lt;100%"/>
  </r>
  <r>
    <n v="1003450"/>
    <s v="ATCO Electric"/>
    <n v="18"/>
    <n v="6771.2071700000015"/>
    <n v="0.51531257001522079"/>
    <n v="1"/>
    <n v="0.93942464488963096"/>
    <n v="20"/>
    <n v="0"/>
    <n v="0"/>
    <n v="1"/>
    <x v="0"/>
    <x v="0"/>
    <n v="628943.54359060002"/>
    <n v="656628.27043346677"/>
    <n v="27684.726842866745"/>
    <n v="4.4017825009882987E-2"/>
    <n v="114824.99803419999"/>
    <n v="48352.950237899997"/>
    <n v="60013.5"/>
    <n v="22632.966666666664"/>
    <n v="33.240833333333327"/>
    <n v="338.56035850000006"/>
    <n v="386.48495999999994"/>
    <n v="0"/>
    <n v="0"/>
    <n v="382360.84249999997"/>
    <n v="628943.5435905999"/>
    <n v="116873.76526876667"/>
    <n v="56205.238166199997"/>
    <n v="77926"/>
    <n v="22632.966666666664"/>
    <n v="33.240833333333327"/>
    <n v="338.56035850000006"/>
    <n v="257.65663999999998"/>
    <n v="0"/>
    <n v="0"/>
    <n v="382360.84249999997"/>
    <n v="656628.27043346665"/>
    <n v="2048.767234566671"/>
    <n v="1.7842519221785286E-2"/>
    <n v="7852.2879283000002"/>
    <n v="0.16239521869226548"/>
    <n v="17912.5"/>
    <n v="0.29847450990193874"/>
    <n v="0"/>
    <n v="0"/>
    <n v="0"/>
    <n v="0"/>
    <n v="0"/>
    <n v="0"/>
    <n v="-128.82831999999999"/>
    <n v="-0.33333333333333337"/>
    <n v="0"/>
    <n v="0"/>
    <n v="0"/>
    <n v="0"/>
    <n v="0"/>
    <n v="0"/>
    <n v="27684.726842866672"/>
    <n v="4.4017825009882876E-2"/>
    <x v="1"/>
    <x v="4"/>
    <x v="1"/>
    <x v="0"/>
    <x v="0"/>
    <x v="0"/>
    <s v="774S"/>
    <s v=" 90% - &lt;100%"/>
  </r>
  <r>
    <n v="1003460"/>
    <s v="ATCO Electric"/>
    <n v="8.081999999999999"/>
    <n v="3271.8278599999999"/>
    <n v="0.55456025397212827"/>
    <n v="1"/>
    <n v="0.86928737544500034"/>
    <n v="8.9800000000000022"/>
    <n v="0"/>
    <n v="0"/>
    <n v="1"/>
    <x v="0"/>
    <x v="0"/>
    <n v="309851.01594813343"/>
    <n v="327568.6444710666"/>
    <n v="17717.62852293317"/>
    <n v="5.7181121284104353E-2"/>
    <n v="55552.151003599989"/>
    <n v="21911.928238200006"/>
    <n v="37916.935999999994"/>
    <n v="10804.529166666665"/>
    <n v="16.368333333333332"/>
    <n v="163.59139300000001"/>
    <n v="202.06847999999999"/>
    <n v="0"/>
    <n v="0"/>
    <n v="183283.44333333336"/>
    <n v="309851.01594813331"/>
    <n v="56544.011965133337"/>
    <n v="25435.289959600002"/>
    <n v="51186.697999999997"/>
    <n v="10804.529166666665"/>
    <n v="16.368333333333332"/>
    <n v="163.59139300000001"/>
    <n v="134.71232000000001"/>
    <n v="0"/>
    <n v="0"/>
    <n v="183283.44333333336"/>
    <n v="327568.64447106671"/>
    <n v="991.86096153333165"/>
    <n v="1.7854591471517554E-2"/>
    <n v="3523.3617214000019"/>
    <n v="0.16079651608467638"/>
    <n v="13269.762000000002"/>
    <n v="0.34996925911946064"/>
    <n v="0"/>
    <n v="0"/>
    <n v="0"/>
    <n v="0"/>
    <n v="0"/>
    <n v="0"/>
    <n v="-67.356160000000003"/>
    <n v="-0.33333333333333337"/>
    <n v="0"/>
    <n v="0"/>
    <n v="0"/>
    <n v="0"/>
    <n v="0"/>
    <n v="0"/>
    <n v="17717.628522933337"/>
    <n v="5.7181121284104873E-2"/>
    <x v="2"/>
    <x v="4"/>
    <x v="2"/>
    <x v="0"/>
    <x v="0"/>
    <x v="0"/>
    <s v="771S"/>
    <s v=" 80% - &lt;90%"/>
  </r>
  <r>
    <n v="1003470"/>
    <s v="ATCO Electric"/>
    <n v="0.90328600000000003"/>
    <n v="411.11903000000007"/>
    <n v="0.6234755696696922"/>
    <n v="1"/>
    <n v="0.72257636903137368"/>
    <n v="0.79999999999999993"/>
    <n v="0"/>
    <n v="0"/>
    <n v="1"/>
    <x v="0"/>
    <x v="0"/>
    <n v="46712.497566733327"/>
    <n v="53376.608203200005"/>
    <n v="6664.1106364666775"/>
    <n v="0.14266226349696567"/>
    <n v="6721.9956778000005"/>
    <n v="2488.5252301000005"/>
    <n v="12376.156334000001"/>
    <n v="1407.1741666666667"/>
    <n v="2.2291666666666665"/>
    <n v="20.555951499999999"/>
    <n v="29.201040000000006"/>
    <n v="0"/>
    <n v="0"/>
    <n v="23666.66"/>
    <n v="46712.497566733335"/>
    <n v="6839.5076205666674"/>
    <n v="2881.8598797999998"/>
    <n v="18539.154058"/>
    <n v="1407.1741666666667"/>
    <n v="2.2291666666666665"/>
    <n v="20.555951499999999"/>
    <n v="19.467360000000003"/>
    <n v="0"/>
    <n v="0"/>
    <n v="23666.66"/>
    <n v="53376.608203199998"/>
    <n v="117.51194276666661"/>
    <n v="1.7481704600727496E-2"/>
    <n v="393.33464969999977"/>
    <n v="0.15805933769222574"/>
    <n v="6162.9977240000007"/>
    <n v="0.49797348689503068"/>
    <n v="0"/>
    <n v="0"/>
    <n v="0"/>
    <n v="0"/>
    <n v="0"/>
    <n v="0"/>
    <n v="-9.7336800000000014"/>
    <n v="-0.33333333333333331"/>
    <n v="0"/>
    <n v="0"/>
    <n v="0"/>
    <n v="0"/>
    <n v="0"/>
    <n v="0"/>
    <n v="6664.1106364666666"/>
    <n v="0.14266226349696542"/>
    <x v="3"/>
    <x v="0"/>
    <x v="3"/>
    <x v="1"/>
    <x v="1"/>
    <x v="0"/>
    <s v="765S"/>
    <s v=" 70% - &lt;80%"/>
  </r>
  <r>
    <n v="1003480"/>
    <s v="ATCO Electric"/>
    <n v="20.943000000000005"/>
    <n v="4374.4066200000007"/>
    <n v="0.28612604858981222"/>
    <n v="1"/>
    <n v="0.90359933798418812"/>
    <n v="23.270000000000007"/>
    <n v="0"/>
    <n v="0"/>
    <n v="1"/>
    <x v="0"/>
    <x v="0"/>
    <n v="448335.59583826666"/>
    <n v="477362.86756479996"/>
    <n v="29027.271726533305"/>
    <n v="6.4744517267829552E-2"/>
    <n v="71507.405541200002"/>
    <n v="53210.270759400002"/>
    <n v="64731.128999999994"/>
    <n v="14443.644166666667"/>
    <n v="20.632499999999997"/>
    <n v="218.72033099999999"/>
    <n v="249.79103999999998"/>
    <n v="0"/>
    <n v="0"/>
    <n v="243954.00250000003"/>
    <n v="448335.59583826666"/>
    <n v="72757.313013933337"/>
    <n v="62381.446693200007"/>
    <n v="83420.581000000006"/>
    <n v="14443.644166666667"/>
    <n v="20.632499999999997"/>
    <n v="218.72033099999999"/>
    <n v="166.52736000000002"/>
    <n v="0"/>
    <n v="0"/>
    <n v="243954.00250000003"/>
    <n v="477362.86756480008"/>
    <n v="1249.9074727333361"/>
    <n v="1.7479412982102732E-2"/>
    <n v="9171.1759337999974"/>
    <n v="0.17235724988638287"/>
    <n v="18689.452000000001"/>
    <n v="0.28872433230694933"/>
    <n v="0"/>
    <n v="0"/>
    <n v="0"/>
    <n v="0"/>
    <n v="0"/>
    <n v="0"/>
    <n v="-83.263680000000008"/>
    <n v="-0.33333333333333337"/>
    <n v="0"/>
    <n v="0"/>
    <n v="0"/>
    <n v="0"/>
    <n v="0"/>
    <n v="0"/>
    <n v="29027.271726533334"/>
    <n v="6.4744517267829607E-2"/>
    <x v="1"/>
    <x v="2"/>
    <x v="1"/>
    <x v="0"/>
    <x v="0"/>
    <x v="0"/>
    <s v="863S"/>
    <s v=" 90% - &lt;100%"/>
  </r>
  <r>
    <n v="1003490"/>
    <s v="ATCO Electric"/>
    <n v="8.9730000000000008"/>
    <n v="1813.9158"/>
    <n v="0.27692144927934487"/>
    <n v="1"/>
    <n v="0.91053402029575936"/>
    <n v="9.9700000000000006"/>
    <n v="0"/>
    <n v="0"/>
    <n v="1"/>
    <x v="0"/>
    <x v="0"/>
    <n v="212871.33619733332"/>
    <n v="231130.10026199999"/>
    <n v="18258.76406466667"/>
    <n v="8.5773709090361791E-2"/>
    <n v="34877.923408000002"/>
    <n v="22745.413746000006"/>
    <n v="39964.454000000005"/>
    <n v="6566.1183333333347"/>
    <n v="11.076666666666668"/>
    <n v="90.695790000000002"/>
    <n v="122.30592000000001"/>
    <n v="0"/>
    <n v="0"/>
    <n v="108493.34833333333"/>
    <n v="212871.33619733332"/>
    <n v="35540.232270666667"/>
    <n v="26675.394588000006"/>
    <n v="53671.697000000007"/>
    <n v="6566.1183333333347"/>
    <n v="11.076666666666668"/>
    <n v="90.695790000000002"/>
    <n v="81.53728000000001"/>
    <n v="0"/>
    <n v="0"/>
    <n v="108493.34833333333"/>
    <n v="231130.10026199999"/>
    <n v="662.30886266666619"/>
    <n v="1.8989343342463771E-2"/>
    <n v="3929.9808420000031"/>
    <n v="0.17278124222695782"/>
    <n v="13707.243000000002"/>
    <n v="0.34298586939283593"/>
    <n v="0"/>
    <n v="0"/>
    <n v="0"/>
    <n v="0"/>
    <n v="0"/>
    <n v="0"/>
    <n v="-40.768640000000005"/>
    <n v="-0.33333333333333331"/>
    <n v="0"/>
    <n v="0"/>
    <n v="0"/>
    <n v="0"/>
    <n v="0"/>
    <n v="0"/>
    <n v="18258.764064666673"/>
    <n v="8.5773709090361805E-2"/>
    <x v="2"/>
    <x v="2"/>
    <x v="2"/>
    <x v="0"/>
    <x v="0"/>
    <x v="0"/>
    <s v="764S"/>
    <s v=" 90% - &lt;100%"/>
  </r>
  <r>
    <n v="1003500"/>
    <s v="ATCO Electric"/>
    <n v="5.2380000000000004"/>
    <n v="1203.0316350000001"/>
    <n v="0.31462171460402638"/>
    <n v="1"/>
    <n v="0.53855760835764321"/>
    <n v="5.82"/>
    <n v="0"/>
    <n v="0"/>
    <n v="1"/>
    <x v="0"/>
    <x v="1"/>
    <n v="138331.30775763336"/>
    <n v="151623.31812539996"/>
    <n v="13292.010367766605"/>
    <n v="9.608822892830006E-2"/>
    <n v="21599.3829601"/>
    <n v="13403.079522449998"/>
    <n v="28280.222000000005"/>
    <n v="4275.5966666666673"/>
    <n v="6.59"/>
    <n v="60.151581749999998"/>
    <n v="128.40336000000002"/>
    <n v="0"/>
    <n v="0"/>
    <n v="70577.881666666668"/>
    <n v="138331.30775763333"/>
    <n v="21996.412764216668"/>
    <n v="15695.7692061"/>
    <n v="38925.314000000006"/>
    <n v="4275.5966666666673"/>
    <n v="6.59"/>
    <n v="60.151581749999998"/>
    <n v="85.602239999999995"/>
    <n v="0"/>
    <n v="0"/>
    <n v="70577.881666666668"/>
    <n v="151623.31812539999"/>
    <n v="397.02980411666607"/>
    <n v="1.8381534548930833E-2"/>
    <n v="2292.6896836500018"/>
    <n v="0.17105693358080687"/>
    <n v="10645.091999999999"/>
    <n v="0.37641472545724702"/>
    <n v="0"/>
    <n v="0"/>
    <n v="0"/>
    <n v="0"/>
    <n v="0"/>
    <n v="0"/>
    <n v="-42.801119999999997"/>
    <n v="-0.33333333333333326"/>
    <n v="0"/>
    <n v="0"/>
    <n v="0"/>
    <n v="0"/>
    <n v="0"/>
    <n v="0"/>
    <n v="13292.010367766667"/>
    <n v="9.6088228928300504E-2"/>
    <x v="3"/>
    <x v="2"/>
    <x v="3"/>
    <x v="0"/>
    <x v="0"/>
    <x v="0"/>
    <s v="756S"/>
    <s v=" 50% - &lt;60%"/>
  </r>
  <r>
    <n v="1003510"/>
    <s v="ATCO Electric"/>
    <n v="1.8786199999999997"/>
    <n v="123.22741000000001"/>
    <n v="8.9855676631184989E-2"/>
    <n v="1"/>
    <n v="0.42653906837703842"/>
    <n v="1.9800000000000002"/>
    <n v="0"/>
    <n v="0"/>
    <n v="1"/>
    <x v="0"/>
    <x v="1"/>
    <n v="36053.541160466666"/>
    <n v="44168.873493066669"/>
    <n v="8115.3323326000027"/>
    <n v="0.22509113034085554"/>
    <n v="5413.320036600001"/>
    <n v="4538.8724266999998"/>
    <n v="15954.656779999998"/>
    <n v="773.38249999999982"/>
    <n v="0.1925"/>
    <n v="6.1613705000000003"/>
    <n v="31.178880000000003"/>
    <n v="37.019999999999996"/>
    <n v="0"/>
    <n v="9298.7566666666662"/>
    <n v="36053.541160466666"/>
    <n v="5542.1917232999986"/>
    <n v="5364.2329526000003"/>
    <n v="23126.149860000001"/>
    <n v="773.38249999999982"/>
    <n v="0.1925"/>
    <n v="6.1613705000000003"/>
    <n v="20.785920000000001"/>
    <n v="37.019999999999996"/>
    <n v="0"/>
    <n v="9298.7566666666662"/>
    <n v="44168.873493066661"/>
    <n v="128.87168669999957"/>
    <n v="2.3806404540778144E-2"/>
    <n v="825.3605259000002"/>
    <n v="0.1818426358592504"/>
    <n v="7171.4930800000002"/>
    <n v="0.44949215635837708"/>
    <n v="0"/>
    <n v="0"/>
    <n v="0"/>
    <n v="0"/>
    <n v="0"/>
    <n v="0"/>
    <n v="-10.392960000000002"/>
    <n v="-0.33333333333333337"/>
    <n v="0"/>
    <n v="0"/>
    <n v="0"/>
    <n v="0"/>
    <n v="0"/>
    <n v="0"/>
    <n v="8115.3323326"/>
    <n v="0.22509113034085548"/>
    <x v="3"/>
    <x v="5"/>
    <x v="3"/>
    <x v="3"/>
    <x v="1"/>
    <x v="0"/>
    <s v="843S"/>
    <s v=" 40% - &lt;50%"/>
  </r>
  <r>
    <n v="1003530"/>
    <s v="ATCO Electric"/>
    <n v="31.162499999999998"/>
    <n v="10773.296820000001"/>
    <n v="0.47358013154641215"/>
    <n v="1"/>
    <n v="0.74291890997575349"/>
    <n v="34.625"/>
    <n v="0"/>
    <n v="0"/>
    <n v="1"/>
    <x v="0"/>
    <x v="0"/>
    <n v="966783.85720093327"/>
    <n v="1004333.0796461334"/>
    <n v="37549.222445200081"/>
    <n v="3.8839314667410682E-2"/>
    <n v="165700.87879320001"/>
    <n v="82885.105733399992"/>
    <n v="81112.987500000003"/>
    <n v="35746.677500000005"/>
    <n v="49.929166666666674"/>
    <n v="538.66484100000002"/>
    <n v="700.27199999999993"/>
    <n v="0"/>
    <n v="0"/>
    <n v="600049.34166666679"/>
    <n v="966783.85720093339"/>
    <n v="168492.35820660001"/>
    <n v="96488.872765199994"/>
    <n v="102500.38750000001"/>
    <n v="35746.677500000005"/>
    <n v="49.929166666666674"/>
    <n v="538.66484100000002"/>
    <n v="466.84800000000001"/>
    <n v="0"/>
    <n v="0"/>
    <n v="600049.34166666679"/>
    <n v="1004333.0796461334"/>
    <n v="2791.4794134000058"/>
    <n v="1.6846497337433323E-2"/>
    <n v="13603.767031799996"/>
    <n v="0.16412800480168926"/>
    <n v="21387.399999999991"/>
    <n v="0.26367417424983874"/>
    <n v="0"/>
    <n v="0"/>
    <n v="0"/>
    <n v="0"/>
    <n v="0"/>
    <n v="0"/>
    <n v="-233.42400000000001"/>
    <n v="-0.33333333333333337"/>
    <n v="0"/>
    <n v="0"/>
    <n v="0"/>
    <n v="0"/>
    <n v="0"/>
    <n v="0"/>
    <n v="37549.222445199994"/>
    <n v="3.8839314667410585E-2"/>
    <x v="1"/>
    <x v="6"/>
    <x v="1"/>
    <x v="0"/>
    <x v="0"/>
    <x v="0"/>
    <s v="721S"/>
    <s v=" 70% - &lt;80%"/>
  </r>
  <r>
    <n v="1003540"/>
    <s v="ATCO Electric"/>
    <n v="17.255136000000004"/>
    <n v="8216.3561399999999"/>
    <n v="0.65228592713274702"/>
    <n v="1"/>
    <n v="0.98340450961061243"/>
    <n v="15.889999999999995"/>
    <n v="0"/>
    <n v="0"/>
    <n v="1"/>
    <x v="0"/>
    <x v="0"/>
    <n v="787202.25548386667"/>
    <n v="815437.93786826648"/>
    <n v="28235.682384399814"/>
    <n v="3.5868396193865441E-2"/>
    <n v="164830.72133639999"/>
    <n v="47853.0956658"/>
    <n v="58819.48300800001"/>
    <n v="29263.349166666667"/>
    <n v="42.706666666666671"/>
    <n v="410.81780700000007"/>
    <n v="536.85600000000011"/>
    <n v="0"/>
    <n v="0"/>
    <n v="485445.22583333333"/>
    <n v="787202.25548386667"/>
    <n v="168019.40353820001"/>
    <n v="55363.191944399994"/>
    <n v="76535.338911999992"/>
    <n v="29263.349166666667"/>
    <n v="42.706666666666671"/>
    <n v="410.81780700000007"/>
    <n v="357.904"/>
    <n v="0"/>
    <n v="0"/>
    <n v="485445.22583333333"/>
    <n v="815437.9378682666"/>
    <n v="3188.6822017999962"/>
    <n v="1.9345193517003867E-2"/>
    <n v="7510.0962785999973"/>
    <n v="0.15694065711128838"/>
    <n v="17715.855904000004"/>
    <n v="0.30119026890444578"/>
    <n v="0"/>
    <n v="0"/>
    <n v="0"/>
    <n v="0"/>
    <n v="0"/>
    <n v="0"/>
    <n v="-178.952"/>
    <n v="-0.33333333333333326"/>
    <n v="0"/>
    <n v="0"/>
    <n v="0"/>
    <n v="0"/>
    <n v="0"/>
    <n v="0"/>
    <n v="28235.682384399995"/>
    <n v="3.586839619386567E-2"/>
    <x v="1"/>
    <x v="0"/>
    <x v="1"/>
    <x v="0"/>
    <x v="0"/>
    <x v="0"/>
    <s v="707S"/>
    <s v=" 90% - &lt;100%"/>
  </r>
  <r>
    <n v="1003560"/>
    <s v="ATCO Electric"/>
    <n v="28.768240000000002"/>
    <n v="13907.62796"/>
    <n v="0.66224229048022853"/>
    <n v="1"/>
    <n v="0.97039980070659226"/>
    <n v="19"/>
    <n v="0"/>
    <n v="0"/>
    <n v="1"/>
    <x v="0"/>
    <x v="0"/>
    <n v="1307239.0175194668"/>
    <n v="1345573.3092750667"/>
    <n v="38334.291755599901"/>
    <n v="2.9324623302891161E-2"/>
    <n v="277850.27412959997"/>
    <n v="79963.914485200003"/>
    <n v="77274.988720000008"/>
    <n v="49568.766666666663"/>
    <n v="71.142499999999998"/>
    <n v="695.38139799999999"/>
    <n v="916.67711999999995"/>
    <n v="0"/>
    <n v="0"/>
    <n v="820897.87249999994"/>
    <n v="1307239.0175194666"/>
    <n v="283215.86024480005"/>
    <n v="92482.863805599991"/>
    <n v="98030.304080000016"/>
    <n v="49568.766666666663"/>
    <n v="71.142499999999998"/>
    <n v="695.38139799999999"/>
    <n v="611.11807999999985"/>
    <n v="0"/>
    <n v="0"/>
    <n v="820897.87249999994"/>
    <n v="1345573.3092750667"/>
    <n v="5365.5861151999998"/>
    <n v="1.9311070079050148E-2"/>
    <n v="12518.949320399994"/>
    <n v="0.15655748472290015"/>
    <n v="20755.315360000008"/>
    <n v="0.26859033826850887"/>
    <n v="0"/>
    <n v="0"/>
    <n v="0"/>
    <n v="0"/>
    <n v="0"/>
    <n v="0"/>
    <n v="-305.55903999999998"/>
    <n v="-0.33333333333333331"/>
    <n v="0"/>
    <n v="0"/>
    <n v="0"/>
    <n v="0"/>
    <n v="0"/>
    <n v="0"/>
    <n v="38334.291755600003"/>
    <n v="2.9324623302891231E-2"/>
    <x v="1"/>
    <x v="0"/>
    <x v="1"/>
    <x v="0"/>
    <x v="0"/>
    <x v="0"/>
    <s v="846S"/>
    <s v=" 90% - &lt;100%"/>
  </r>
  <r>
    <n v="1003610"/>
    <s v="ATCO Electric"/>
    <n v="15.432768000000003"/>
    <n v="6272.082620000001"/>
    <n v="0.55673058779863727"/>
    <n v="1"/>
    <n v="0.76083717070230883"/>
    <n v="14"/>
    <n v="0"/>
    <n v="0"/>
    <n v="1"/>
    <x v="0"/>
    <x v="0"/>
    <n v="587006.46118759993"/>
    <n v="612341.90847879997"/>
    <n v="25335.447291200049"/>
    <n v="4.3160423208873602E-2"/>
    <n v="105590.01240120002"/>
    <n v="41862.611591400011"/>
    <n v="54809.000864000001"/>
    <n v="21676.177500000002"/>
    <n v="30.631666666666664"/>
    <n v="313.604131"/>
    <n v="443.22720000000004"/>
    <n v="0"/>
    <n v="0"/>
    <n v="362281.19583333336"/>
    <n v="587006.46118760004"/>
    <n v="107466.51591059998"/>
    <n v="48590.308685199998"/>
    <n v="71687.989951999989"/>
    <n v="21676.177500000002"/>
    <n v="30.631666666666664"/>
    <n v="313.604131"/>
    <n v="295.48480000000006"/>
    <n v="0"/>
    <n v="0"/>
    <n v="362281.19583333336"/>
    <n v="612341.90847879997"/>
    <n v="1876.5035094000002"/>
    <n v="1.7771600426279274E-2"/>
    <n v="6727.6970938000004"/>
    <n v="0.16070896769331267"/>
    <n v="16878.989088000002"/>
    <n v="0.3079601675258154"/>
    <n v="0"/>
    <n v="0"/>
    <n v="0"/>
    <n v="0"/>
    <n v="0"/>
    <n v="0"/>
    <n v="-147.74240000000003"/>
    <n v="-0.33333333333333337"/>
    <n v="0"/>
    <n v="0"/>
    <n v="0"/>
    <n v="0"/>
    <n v="0"/>
    <n v="0"/>
    <n v="25335.447291200002"/>
    <n v="4.3160423208873519E-2"/>
    <x v="2"/>
    <x v="4"/>
    <x v="2"/>
    <x v="0"/>
    <x v="0"/>
    <x v="0"/>
    <s v="777S"/>
    <s v=" 70% - &lt;80%"/>
  </r>
  <r>
    <n v="1003750"/>
    <s v="EPCOR"/>
    <n v="89.046286559999984"/>
    <n v="41070.82510849167"/>
    <n v="0.63182201562440732"/>
    <n v="1"/>
    <n v="0.93398964443911014"/>
    <n v="84.669999999999987"/>
    <n v="0"/>
    <n v="0"/>
    <n v="1"/>
    <x v="0"/>
    <x v="0"/>
    <n v="3867559.0256837648"/>
    <n v="3952178.9388598301"/>
    <n v="84619.913176065311"/>
    <n v="2.1879410918907681E-2"/>
    <n v="886160.01483669935"/>
    <n v="245791.80783942773"/>
    <n v="146189.54544928003"/>
    <n v="148404.64833333335"/>
    <n v="193.68333333333331"/>
    <n v="2053.5412554245836"/>
    <n v="3051.8904696000004"/>
    <n v="0"/>
    <n v="0"/>
    <n v="2435713.8941666665"/>
    <n v="3867559.0256837648"/>
    <n v="903813.88290592877"/>
    <n v="284561.46567474277"/>
    <n v="175403.229544"/>
    <n v="148404.64833333335"/>
    <n v="193.68333333333331"/>
    <n v="2053.5412554245836"/>
    <n v="2034.5936463999999"/>
    <n v="0"/>
    <n v="0"/>
    <n v="2435713.8941666665"/>
    <n v="3952178.9388598292"/>
    <n v="17653.868069229433"/>
    <n v="1.9921761051792289E-2"/>
    <n v="38769.657835315076"/>
    <n v="0.15773372666937191"/>
    <n v="29213.684094719996"/>
    <n v="0.19983429050920459"/>
    <n v="0"/>
    <n v="0"/>
    <n v="0"/>
    <n v="0"/>
    <n v="0"/>
    <n v="0"/>
    <n v="-1017.2968231999999"/>
    <n v="-0.33333333333333326"/>
    <n v="0"/>
    <n v="0"/>
    <n v="0"/>
    <n v="0"/>
    <n v="0"/>
    <n v="0"/>
    <n v="84619.91317606451"/>
    <n v="2.1879410918907466E-2"/>
    <x v="0"/>
    <x v="0"/>
    <x v="0"/>
    <x v="0"/>
    <x v="0"/>
    <x v="0"/>
    <s v="CASTLEDWNS"/>
    <s v=" 90% - &lt;100%"/>
  </r>
  <r>
    <n v="1003900"/>
    <s v="EPCOR"/>
    <n v="49.659153373333332"/>
    <n v="25074.696276624996"/>
    <n v="0.69169320610126417"/>
    <n v="1"/>
    <n v="0.91167572103859784"/>
    <n v="25.959999999999997"/>
    <n v="0"/>
    <n v="0"/>
    <n v="1"/>
    <x v="0"/>
    <x v="0"/>
    <n v="2349251.2459301227"/>
    <n v="2404872.9320397419"/>
    <n v="55621.686109619215"/>
    <n v="2.3676346327783815E-2"/>
    <n v="505985.07920854754"/>
    <n v="138960.92856835711"/>
    <n v="105305.70120151999"/>
    <n v="92568.391666666648"/>
    <n v="127.04833333333333"/>
    <n v="1253.73481383125"/>
    <n v="1777.6679711999998"/>
    <n v="0"/>
    <n v="0"/>
    <n v="1503272.6941666668"/>
    <n v="2349251.2459301227"/>
    <n v="515797.71560925292"/>
    <n v="160560.2090898575"/>
    <n v="130108.02637933333"/>
    <n v="92568.391666666648"/>
    <n v="127.04833333333333"/>
    <n v="1253.73481383125"/>
    <n v="1185.1119807999996"/>
    <n v="0"/>
    <n v="0"/>
    <n v="1503272.6941666668"/>
    <n v="2404872.9320397419"/>
    <n v="9812.6364007054126"/>
    <n v="1.9393133916229616E-2"/>
    <n v="21599.280521500415"/>
    <n v="0.15543419826009139"/>
    <n v="24802.325177813338"/>
    <n v="0.23552689830486917"/>
    <n v="0"/>
    <n v="0"/>
    <n v="0"/>
    <n v="0"/>
    <n v="0"/>
    <n v="0"/>
    <n v="-592.55599040000004"/>
    <n v="-0.33333333333333337"/>
    <n v="0"/>
    <n v="0"/>
    <n v="0"/>
    <n v="0"/>
    <n v="0"/>
    <n v="0"/>
    <n v="55621.686109619171"/>
    <n v="2.3676346327783804E-2"/>
    <x v="0"/>
    <x v="0"/>
    <x v="0"/>
    <x v="0"/>
    <x v="0"/>
    <x v="0"/>
    <s v="EASTINDUST"/>
    <s v=" 90% - &lt;100%"/>
  </r>
  <r>
    <n v="1003920"/>
    <s v="EPCOR"/>
    <n v="64.780472446666664"/>
    <n v="21565.566116608334"/>
    <n v="0.45603050235448317"/>
    <n v="1"/>
    <n v="0.69735959778752188"/>
    <n v="52.100000000000016"/>
    <n v="0"/>
    <n v="0"/>
    <n v="1"/>
    <x v="0"/>
    <x v="0"/>
    <n v="2107989.4226615331"/>
    <n v="2170539.6413371013"/>
    <n v="62550.218675568234"/>
    <n v="2.9672928148089448E-2"/>
    <n v="434582.87560692645"/>
    <n v="171579.17702313591"/>
    <n v="121001.63039964002"/>
    <n v="81965.242499999993"/>
    <n v="90.460833333333326"/>
    <n v="1078.2783058304169"/>
    <n v="1969.6363259999998"/>
    <n v="0"/>
    <n v="0"/>
    <n v="1295722.1216666668"/>
    <n v="2107989.4226615326"/>
    <n v="443005.97459510068"/>
    <n v="199866.92923850319"/>
    <n v="147497.54331366668"/>
    <n v="81965.242499999993"/>
    <n v="90.460833333333326"/>
    <n v="1078.2783058304169"/>
    <n v="1313.090884"/>
    <n v="0"/>
    <n v="0"/>
    <n v="1295722.1216666668"/>
    <n v="2170539.6413371013"/>
    <n v="8423.0989881742353"/>
    <n v="1.9382031508744488E-2"/>
    <n v="28287.752215367247"/>
    <n v="0.1648670468418956"/>
    <n v="26495.912914026663"/>
    <n v="0.21897153638770711"/>
    <n v="0"/>
    <n v="0"/>
    <n v="0"/>
    <n v="0"/>
    <n v="0"/>
    <n v="0"/>
    <n v="-656.54544199999998"/>
    <n v="-0.33333333333333337"/>
    <n v="0"/>
    <n v="0"/>
    <n v="0"/>
    <n v="0"/>
    <n v="0"/>
    <n v="0"/>
    <n v="62550.218675568147"/>
    <n v="2.9672928148089413E-2"/>
    <x v="0"/>
    <x v="6"/>
    <x v="0"/>
    <x v="0"/>
    <x v="0"/>
    <x v="0"/>
    <s v="GARNEAU"/>
    <s v=" 60% - &lt;70%"/>
  </r>
  <r>
    <n v="1003970"/>
    <s v="EPCOR"/>
    <n v="55.555206123333328"/>
    <n v="29158.552761374998"/>
    <n v="0.71898253553615044"/>
    <n v="1"/>
    <n v="0.98170685204684283"/>
    <n v="59"/>
    <n v="0"/>
    <n v="0"/>
    <n v="1"/>
    <x v="0"/>
    <x v="0"/>
    <n v="2660461.8295795606"/>
    <n v="2720553.1488367817"/>
    <n v="60091.319257221185"/>
    <n v="2.2586800001831851E-2"/>
    <n v="577229.7021793325"/>
    <n v="156422.67214733959"/>
    <n v="111425.80395602"/>
    <n v="103300.97166666668"/>
    <n v="140.61833333333334"/>
    <n v="1457.92763806875"/>
    <n v="1881.6936587999999"/>
    <n v="0"/>
    <n v="0"/>
    <n v="1708602.4399999997"/>
    <n v="2660461.8295795606"/>
    <n v="588332.86440368695"/>
    <n v="180575.3773139925"/>
    <n v="136888.48704183332"/>
    <n v="103300.97166666668"/>
    <n v="140.61833333333334"/>
    <n v="1457.92763806875"/>
    <n v="1254.4624392000003"/>
    <n v="0"/>
    <n v="0"/>
    <n v="1708602.4399999997"/>
    <n v="2720553.1488367813"/>
    <n v="11103.162224354592"/>
    <n v="1.9235257961318638E-2"/>
    <n v="24152.705166652915"/>
    <n v="0.15440667797761887"/>
    <n v="25462.683085813347"/>
    <n v="0.22851693397575595"/>
    <n v="0"/>
    <n v="0"/>
    <n v="0"/>
    <n v="0"/>
    <n v="0"/>
    <n v="0"/>
    <n v="-627.23121960000003"/>
    <n v="-0.33333333333333337"/>
    <n v="0"/>
    <n v="0"/>
    <n v="0"/>
    <n v="0"/>
    <n v="0"/>
    <n v="0"/>
    <n v="60091.319257220857"/>
    <n v="2.2586800001831726E-2"/>
    <x v="0"/>
    <x v="1"/>
    <x v="0"/>
    <x v="0"/>
    <x v="0"/>
    <x v="0"/>
    <s v="HARDISTY"/>
    <s v=" 90% - &lt;100%"/>
  </r>
  <r>
    <n v="1004030"/>
    <s v="EPCOR"/>
    <n v="118.00571919666667"/>
    <n v="55480.593478825002"/>
    <n v="0.64404347096118197"/>
    <n v="1"/>
    <n v="0.92826637307248427"/>
    <n v="107.44000000000004"/>
    <n v="0"/>
    <n v="0"/>
    <n v="1"/>
    <x v="0"/>
    <x v="0"/>
    <n v="5163180.7886201153"/>
    <n v="5267807.7344879061"/>
    <n v="104626.94586779084"/>
    <n v="2.0264048490882477E-2"/>
    <n v="1133881.7723833197"/>
    <n v="326643.60791151441"/>
    <n v="176249.43652614005"/>
    <n v="203694.78000000003"/>
    <n v="278.2208333333333"/>
    <n v="2774.0296739412502"/>
    <n v="3913.2696252000001"/>
    <n v="0"/>
    <n v="0"/>
    <n v="3315745.6716666669"/>
    <n v="5163180.7886201153"/>
    <n v="1155988.290397739"/>
    <n v="378011.31842325954"/>
    <n v="208706.57707616672"/>
    <n v="203694.78000000003"/>
    <n v="278.2208333333333"/>
    <n v="2774.0296739412502"/>
    <n v="2608.8464167999996"/>
    <n v="0"/>
    <n v="0"/>
    <n v="3315745.6716666669"/>
    <n v="5267807.734487907"/>
    <n v="22106.518014419416"/>
    <n v="1.949631659388391E-2"/>
    <n v="51367.710511745092"/>
    <n v="0.15725919401937374"/>
    <n v="32457.140550026652"/>
    <n v="0.18415457768123328"/>
    <n v="0"/>
    <n v="0"/>
    <n v="0"/>
    <n v="0"/>
    <n v="0"/>
    <n v="0"/>
    <n v="-1304.4232083999998"/>
    <n v="-0.33333333333333326"/>
    <n v="0"/>
    <n v="0"/>
    <n v="0"/>
    <n v="0"/>
    <n v="0"/>
    <n v="0"/>
    <n v="104626.94586779118"/>
    <n v="2.0264048490882518E-2"/>
    <x v="0"/>
    <x v="0"/>
    <x v="0"/>
    <x v="0"/>
    <x v="0"/>
    <x v="0"/>
    <s v="JASPER_SUB"/>
    <s v=" 90% - &lt;100%"/>
  </r>
  <r>
    <n v="1004060"/>
    <s v="EPCOR"/>
    <n v="52.739400716666673"/>
    <n v="25374.726932833335"/>
    <n v="0.65908788184250389"/>
    <n v="1"/>
    <n v="0.95249797066283826"/>
    <n v="45.399999999999984"/>
    <n v="0"/>
    <n v="0"/>
    <n v="1"/>
    <x v="0"/>
    <x v="0"/>
    <n v="2369394.3554266267"/>
    <n v="2427143.9622198963"/>
    <n v="57749.606793269515"/>
    <n v="2.4373151164560479E-2"/>
    <n v="523221.51343537"/>
    <n v="146488.25872218166"/>
    <n v="108502.99794389999"/>
    <n v="91342.772499999977"/>
    <n v="120.58499999999999"/>
    <n v="1268.7363466416668"/>
    <n v="1762.4356452"/>
    <n v="0"/>
    <n v="0"/>
    <n v="1496687.0558333334"/>
    <n v="2369394.3554266267"/>
    <n v="533459.69685076841"/>
    <n v="169439.84776818668"/>
    <n v="133650.31082416666"/>
    <n v="91342.772499999977"/>
    <n v="120.58499999999999"/>
    <n v="1268.7363466416668"/>
    <n v="1174.9570968"/>
    <n v="0"/>
    <n v="0"/>
    <n v="1496687.0558333334"/>
    <n v="2427143.9622198967"/>
    <n v="10238.183415398351"/>
    <n v="1.9567588779323013E-2"/>
    <n v="22951.589046004996"/>
    <n v="0.15667869388449221"/>
    <n v="25147.312880266665"/>
    <n v="0.23176606505627378"/>
    <n v="0"/>
    <n v="0"/>
    <n v="0"/>
    <n v="0"/>
    <n v="0"/>
    <n v="0"/>
    <n v="-587.47854839999991"/>
    <n v="-0.33333333333333331"/>
    <n v="0"/>
    <n v="0"/>
    <n v="0"/>
    <n v="0"/>
    <n v="0"/>
    <n v="0"/>
    <n v="57749.60679327001"/>
    <n v="2.4373151164560711E-2"/>
    <x v="0"/>
    <x v="0"/>
    <x v="0"/>
    <x v="0"/>
    <x v="0"/>
    <x v="0"/>
    <s v="KENNEDALE"/>
    <s v=" 90% - &lt;100%"/>
  </r>
  <r>
    <n v="1004090"/>
    <s v="EPCOR"/>
    <n v="69.54024459999998"/>
    <n v="33418.263396133327"/>
    <n v="0.65830143784685269"/>
    <n v="1"/>
    <n v="0.924461929718145"/>
    <n v="77"/>
    <n v="0"/>
    <n v="0"/>
    <n v="1"/>
    <x v="0"/>
    <x v="0"/>
    <n v="3149958.7714532367"/>
    <n v="3219855.2981213783"/>
    <n v="69896.526668141596"/>
    <n v="2.2189663973250916E-2"/>
    <n v="685942.96837912791"/>
    <n v="193119.32616603599"/>
    <n v="125942.27389479998"/>
    <n v="124405.3716666667"/>
    <n v="177.98416666666662"/>
    <n v="1670.9131698066665"/>
    <n v="2379.6456767999994"/>
    <n v="0"/>
    <n v="0"/>
    <n v="2016320.2883333333"/>
    <n v="3149958.7714532372"/>
    <n v="699340.17788763065"/>
    <n v="223382.85115607464"/>
    <n v="152971.28128999998"/>
    <n v="124405.3716666667"/>
    <n v="177.98416666666662"/>
    <n v="1670.9131698066665"/>
    <n v="1586.4304511999999"/>
    <n v="0"/>
    <n v="0"/>
    <n v="2016320.2883333333"/>
    <n v="3219855.2981213788"/>
    <n v="13397.209508502643"/>
    <n v="1.9531083670352407E-2"/>
    <n v="30263.52499003867"/>
    <n v="0.15670894048180009"/>
    <n v="27029.007395199995"/>
    <n v="0.21461425587549277"/>
    <n v="0"/>
    <n v="0"/>
    <n v="0"/>
    <n v="0"/>
    <n v="0"/>
    <n v="0"/>
    <n v="-793.21522559999994"/>
    <n v="-0.33333333333333337"/>
    <n v="0"/>
    <n v="0"/>
    <n v="0"/>
    <n v="0"/>
    <n v="0"/>
    <n v="0"/>
    <n v="69896.526668141305"/>
    <n v="2.2189663973250819E-2"/>
    <x v="0"/>
    <x v="0"/>
    <x v="0"/>
    <x v="0"/>
    <x v="0"/>
    <x v="0"/>
    <s v="LAMBTON"/>
    <s v=" 90% - &lt;100%"/>
  </r>
  <r>
    <n v="1004110"/>
    <s v="Lethbridge"/>
    <n v="27.646036666666671"/>
    <n v="12207.477833333332"/>
    <n v="0.60488136422794858"/>
    <n v="1"/>
    <n v="0.84978369967729772"/>
    <n v="26.350000000000005"/>
    <n v="0"/>
    <n v="0"/>
    <n v="1"/>
    <x v="0"/>
    <x v="0"/>
    <n v="1134441.7011833333"/>
    <n v="1170967.4118333336"/>
    <n v="36525.710650000256"/>
    <n v="3.2197080389323118E-2"/>
    <n v="229598.14366999999"/>
    <n v="75837.506211666667"/>
    <n v="75476.096776666658"/>
    <n v="43249.693333333329"/>
    <n v="58.605833333333329"/>
    <n v="610.37389166666662"/>
    <n v="874.56479999999999"/>
    <n v="0"/>
    <n v="0"/>
    <n v="708736.71666666667"/>
    <n v="1134441.7011833333"/>
    <n v="233914.140885"/>
    <n v="87879.687566666646"/>
    <n v="95935.150456666655"/>
    <n v="43249.693333333329"/>
    <n v="58.605833333333329"/>
    <n v="610.37389166666662"/>
    <n v="583.04320000000007"/>
    <n v="0"/>
    <n v="0"/>
    <n v="708736.71666666667"/>
    <n v="1170967.4118333333"/>
    <n v="4315.9972149999858"/>
    <n v="1.8798049261249002E-2"/>
    <n v="12042.181354999993"/>
    <n v="0.15878925819883372"/>
    <n v="20459.053680000001"/>
    <n v="0.27106666287391923"/>
    <n v="0"/>
    <n v="0"/>
    <n v="0"/>
    <n v="0"/>
    <n v="0"/>
    <n v="0"/>
    <n v="-291.52160000000003"/>
    <n v="-0.33333333333333337"/>
    <n v="0"/>
    <n v="0"/>
    <n v="0"/>
    <n v="0"/>
    <n v="0"/>
    <n v="0"/>
    <n v="36525.710649999979"/>
    <n v="3.2197080389322882E-2"/>
    <x v="1"/>
    <x v="0"/>
    <x v="1"/>
    <x v="0"/>
    <x v="0"/>
    <x v="0"/>
    <s v="146S"/>
    <s v=" 80% - &lt;90%"/>
  </r>
  <r>
    <n v="1004120"/>
    <s v="Lethbridge"/>
    <n v="28.377973333333333"/>
    <n v="12160.278883333332"/>
    <n v="0.58700161857478705"/>
    <n v="1"/>
    <n v="0.94202748849635631"/>
    <n v="17.5"/>
    <n v="0"/>
    <n v="0"/>
    <n v="1"/>
    <x v="0"/>
    <x v="0"/>
    <n v="1159700.2988790001"/>
    <n v="1197543.8383286665"/>
    <n v="37843.539449666394"/>
    <n v="3.2632171851854359E-2"/>
    <n v="258527.73259300002"/>
    <n v="77523.08172183334"/>
    <n v="76649.39125333332"/>
    <n v="42498.616666666676"/>
    <n v="49.045000000000009"/>
    <n v="608.01394416666676"/>
    <n v="883.22519999999997"/>
    <n v="0"/>
    <n v="0"/>
    <n v="702961.1925"/>
    <n v="1159700.2988789999"/>
    <n v="263648.69000483333"/>
    <n v="89887.787199666665"/>
    <n v="97301.676213333325"/>
    <n v="42498.616666666676"/>
    <n v="49.045000000000009"/>
    <n v="608.01394416666676"/>
    <n v="588.81679999999994"/>
    <n v="0"/>
    <n v="0"/>
    <n v="702961.1925"/>
    <n v="1197543.8383286665"/>
    <n v="5120.957411833333"/>
    <n v="1.9808155049637372E-2"/>
    <n v="12364.705477833326"/>
    <n v="0.15949708400654269"/>
    <n v="20652.284960000001"/>
    <n v="0.26943834285313878"/>
    <n v="0"/>
    <n v="0"/>
    <n v="0"/>
    <n v="0"/>
    <n v="0"/>
    <n v="0"/>
    <n v="-294.40839999999997"/>
    <n v="-0.33333333333333331"/>
    <n v="0"/>
    <n v="0"/>
    <n v="0"/>
    <n v="0"/>
    <n v="0"/>
    <n v="0"/>
    <n v="37843.539449666656"/>
    <n v="3.2632171851854574E-2"/>
    <x v="1"/>
    <x v="4"/>
    <x v="1"/>
    <x v="0"/>
    <x v="0"/>
    <x v="0"/>
    <s v="241S"/>
    <s v=" 90% - &lt;100%"/>
  </r>
  <r>
    <n v="1004130"/>
    <s v="Lethbridge"/>
    <n v="28.885803333333332"/>
    <n v="10240.079158333332"/>
    <n v="0.48561937275809525"/>
    <n v="1"/>
    <n v="0.89621209593125883"/>
    <n v="17.300000000000004"/>
    <n v="0"/>
    <n v="0"/>
    <n v="1"/>
    <x v="0"/>
    <x v="0"/>
    <n v="1040791.9113718333"/>
    <n v="1078471.8661030002"/>
    <n v="37679.954731166945"/>
    <n v="3.6203158690484294E-2"/>
    <n v="226545.31253950004"/>
    <n v="77050.478931083329"/>
    <n v="77463.442743333333"/>
    <n v="38438.340000000004"/>
    <n v="53.006666666666668"/>
    <n v="512.00395791666676"/>
    <n v="809.08320000000003"/>
    <n v="0"/>
    <n v="0"/>
    <n v="619920.24333333329"/>
    <n v="1040791.9113718334"/>
    <n v="231101.2569155833"/>
    <n v="89657.831606166656"/>
    <n v="98249.79482333333"/>
    <n v="38438.340000000004"/>
    <n v="53.006666666666668"/>
    <n v="512.00395791666676"/>
    <n v="539.38879999999983"/>
    <n v="0"/>
    <n v="0"/>
    <n v="619920.24333333329"/>
    <n v="1078471.866103"/>
    <n v="4555.9443760833174"/>
    <n v="2.0110521489112475E-2"/>
    <n v="12607.352675083335"/>
    <n v="0.16362458546636416"/>
    <n v="20786.352080000001"/>
    <n v="0.2683375711672577"/>
    <n v="0"/>
    <n v="0"/>
    <n v="0"/>
    <n v="0"/>
    <n v="0"/>
    <n v="0"/>
    <n v="-269.69439999999997"/>
    <n v="-0.33333333333333326"/>
    <n v="0"/>
    <n v="0"/>
    <n v="0"/>
    <n v="0"/>
    <n v="0"/>
    <n v="0"/>
    <n v="37679.954731166654"/>
    <n v="3.6203158690484037E-2"/>
    <x v="1"/>
    <x v="6"/>
    <x v="1"/>
    <x v="0"/>
    <x v="0"/>
    <x v="0"/>
    <s v="593S"/>
    <s v=" 80% - &lt;90%"/>
  </r>
  <r>
    <n v="1004140"/>
    <s v="Lethbridge"/>
    <n v="26.093926666666665"/>
    <n v="10551.30565"/>
    <n v="0.55391599512036072"/>
    <n v="1"/>
    <n v="0.91002706451677684"/>
    <n v="28"/>
    <n v="0"/>
    <n v="0"/>
    <n v="1"/>
    <x v="0"/>
    <x v="0"/>
    <n v="1045999.1105036666"/>
    <n v="1081910.2324859998"/>
    <n v="35911.12198233325"/>
    <n v="3.4331885774779893E-2"/>
    <n v="236018.26671900004"/>
    <n v="70735.208922166654"/>
    <n v="72988.064446666685"/>
    <n v="38221.967500000006"/>
    <n v="49.599166666666662"/>
    <n v="527.56528250000008"/>
    <n v="839.1167999999999"/>
    <n v="0"/>
    <n v="0"/>
    <n v="626619.32166666677"/>
    <n v="1045999.1105036668"/>
    <n v="240783.98298449998"/>
    <n v="82111.023598999993"/>
    <n v="93037.361086666657"/>
    <n v="38221.967500000006"/>
    <n v="49.599166666666662"/>
    <n v="527.56528250000008"/>
    <n v="559.41120000000012"/>
    <n v="0"/>
    <n v="0"/>
    <n v="626619.32166666677"/>
    <n v="1081910.2324860001"/>
    <n v="4765.7162654999966"/>
    <n v="2.0192150089696194E-2"/>
    <n v="11375.814676833339"/>
    <n v="0.16082252177060358"/>
    <n v="20049.296639999997"/>
    <n v="0.27469281165347625"/>
    <n v="0"/>
    <n v="0"/>
    <n v="0"/>
    <n v="0"/>
    <n v="0"/>
    <n v="0"/>
    <n v="-279.7056"/>
    <n v="-0.33333333333333337"/>
    <n v="0"/>
    <n v="0"/>
    <n v="0"/>
    <n v="0"/>
    <n v="0"/>
    <n v="0"/>
    <n v="35911.12198233333"/>
    <n v="3.4331885774779976E-2"/>
    <x v="1"/>
    <x v="4"/>
    <x v="1"/>
    <x v="0"/>
    <x v="0"/>
    <x v="0"/>
    <s v="674S"/>
    <s v=" 90% - &lt;100%"/>
  </r>
  <r>
    <n v="1004150"/>
    <s v="EPCOR"/>
    <n v="55.889999999999993"/>
    <n v="23288.512040941667"/>
    <n v="0.57080106081519388"/>
    <n v="1"/>
    <n v="0.93331104373641527"/>
    <n v="62.100000000000016"/>
    <n v="0"/>
    <n v="0"/>
    <n v="1"/>
    <x v="0"/>
    <x v="0"/>
    <n v="2236264.3151004524"/>
    <n v="2295296.4712643209"/>
    <n v="59032.156163868494"/>
    <n v="2.6397664965295834E-2"/>
    <n v="492605.79557158658"/>
    <n v="152105.51547561926"/>
    <n v="111773.32000000005"/>
    <n v="85711.473333333328"/>
    <n v="114.86166666666668"/>
    <n v="1164.4256020470834"/>
    <n v="1694.7484512000001"/>
    <n v="0"/>
    <n v="0"/>
    <n v="1391094.175"/>
    <n v="2236264.3151004529"/>
    <n v="502343.97300626402"/>
    <n v="176464.23035520982"/>
    <n v="137273.5"/>
    <n v="85711.473333333328"/>
    <n v="114.86166666666668"/>
    <n v="1164.4256020470834"/>
    <n v="1129.8323008"/>
    <n v="0"/>
    <n v="0"/>
    <n v="1391094.175"/>
    <n v="2295296.4712643209"/>
    <n v="9738.1774346775783"/>
    <n v="1.9768702524861799E-2"/>
    <n v="24358.714879590592"/>
    <n v="0.16014353459454275"/>
    <n v="25500.179999999993"/>
    <n v="0.22814192152474294"/>
    <n v="0"/>
    <n v="0"/>
    <n v="0"/>
    <n v="0"/>
    <n v="0"/>
    <n v="0"/>
    <n v="-564.91615039999999"/>
    <n v="-0.33333333333333331"/>
    <n v="0"/>
    <n v="0"/>
    <n v="0"/>
    <n v="0"/>
    <n v="0"/>
    <n v="0"/>
    <n v="59032.156163868167"/>
    <n v="2.6397664965295678E-2"/>
    <x v="0"/>
    <x v="4"/>
    <x v="0"/>
    <x v="0"/>
    <x v="0"/>
    <x v="0"/>
    <s v="MEADOWLARK"/>
    <s v=" 90% - &lt;100%"/>
  </r>
  <r>
    <n v="1004170"/>
    <s v="EPCOR"/>
    <n v="11.087999999999999"/>
    <n v="3421.5636"/>
    <n v="0.42271585720215865"/>
    <n v="1"/>
    <n v="0.84626016558026018"/>
    <n v="12.319999999999999"/>
    <n v="0"/>
    <n v="0"/>
    <n v="1"/>
    <x v="0"/>
    <x v="1"/>
    <n v="340720.53064799996"/>
    <n v="361245.88894400001"/>
    <n v="20525.358296000049"/>
    <n v="6.0241037594546652E-2"/>
    <n v="56924.855736000005"/>
    <n v="29133.352332000006"/>
    <n v="44824.723999999995"/>
    <n v="11796.201666666666"/>
    <n v="16.119166666666665"/>
    <n v="171.07818"/>
    <n v="209.63040000000001"/>
    <n v="206.77999999999997"/>
    <n v="0"/>
    <n v="197437.78916666665"/>
    <n v="340720.53064799996"/>
    <n v="57929.878468000003"/>
    <n v="33977.856696000003"/>
    <n v="59570.432000000023"/>
    <n v="11796.201666666666"/>
    <n v="16.119166666666665"/>
    <n v="171.07818"/>
    <n v="139.75360000000001"/>
    <n v="206.77999999999997"/>
    <n v="0"/>
    <n v="197437.78916666665"/>
    <n v="361245.88894400001"/>
    <n v="1005.0227319999995"/>
    <n v="1.7655253035000845E-2"/>
    <n v="4844.5043640000013"/>
    <n v="0.16628722670816048"/>
    <n v="14745.707999999993"/>
    <n v="0.32896372100361387"/>
    <n v="0"/>
    <n v="0"/>
    <n v="0"/>
    <n v="0"/>
    <n v="0"/>
    <n v="0"/>
    <n v="-69.876799999999989"/>
    <n v="-0.33333333333333326"/>
    <n v="0"/>
    <n v="0"/>
    <n v="0"/>
    <n v="0"/>
    <n v="0"/>
    <n v="0"/>
    <n v="20525.358295999995"/>
    <n v="6.02410375945465E-2"/>
    <x v="2"/>
    <x v="6"/>
    <x v="2"/>
    <x v="0"/>
    <x v="0"/>
    <x v="0"/>
    <s v="AT Plastics 4RS"/>
    <s v=" 80% - &lt;90%"/>
  </r>
  <r>
    <n v="1004190"/>
    <s v="EPCOR"/>
    <n v="12.165080000000001"/>
    <n v="4545.2556800000002"/>
    <n v="0.5118238140510063"/>
    <n v="1"/>
    <n v="0.54492920291607161"/>
    <n v="13.080000000000004"/>
    <n v="0"/>
    <n v="0"/>
    <n v="1"/>
    <x v="0"/>
    <x v="1"/>
    <n v="411779.5319157333"/>
    <n v="433361.88895386661"/>
    <n v="21582.357038133312"/>
    <n v="5.2412408498608745E-2"/>
    <n v="67899.832356800005"/>
    <n v="32651.796161599999"/>
    <n v="47299.853839999996"/>
    <n v="13111.538333333336"/>
    <n v="25.445833333333329"/>
    <n v="227.26278400000001"/>
    <n v="365.20344"/>
    <n v="2.9133333333333327"/>
    <n v="0"/>
    <n v="250195.68583333338"/>
    <n v="411779.53191573336"/>
    <n v="69022.18695173334"/>
    <n v="37958.978804799997"/>
    <n v="62574.40812"/>
    <n v="13111.538333333336"/>
    <n v="25.445833333333329"/>
    <n v="227.26278400000001"/>
    <n v="243.46896000000004"/>
    <n v="2.9133333333333327"/>
    <n v="0"/>
    <n v="250195.68583333338"/>
    <n v="433361.88895386667"/>
    <n v="1122.3545949333284"/>
    <n v="1.6529563564098067E-2"/>
    <n v="5307.1826431999998"/>
    <n v="0.1625387656144163"/>
    <n v="15274.554280000002"/>
    <n v="0.32293026383694218"/>
    <n v="0"/>
    <n v="0"/>
    <n v="0"/>
    <n v="0"/>
    <n v="0"/>
    <n v="0"/>
    <n v="-121.73448"/>
    <n v="-0.33333333333333337"/>
    <n v="0"/>
    <n v="0"/>
    <n v="0"/>
    <n v="0"/>
    <n v="0"/>
    <n v="0"/>
    <n v="21582.35703813333"/>
    <n v="5.2412408498608794E-2"/>
    <x v="2"/>
    <x v="4"/>
    <x v="2"/>
    <x v="0"/>
    <x v="0"/>
    <x v="0"/>
    <s v="MISC#4 Fiberglas"/>
    <s v=" 50% - &lt;60%"/>
  </r>
  <r>
    <n v="1004200"/>
    <s v="EPCOR"/>
    <n v="51.284157380000003"/>
    <n v="26414.880254708336"/>
    <n v="0.70557398855332809"/>
    <n v="1"/>
    <n v="0.98333461348173046"/>
    <n v="47"/>
    <n v="0"/>
    <n v="0"/>
    <n v="1"/>
    <x v="0"/>
    <x v="0"/>
    <n v="2438531.1764711244"/>
    <n v="2495534.0152772251"/>
    <n v="57002.838806100655"/>
    <n v="2.3375890928157526E-2"/>
    <n v="531495.2235209326"/>
    <n v="143960.27308101626"/>
    <n v="106992.45536044"/>
    <n v="94945.026666666672"/>
    <n v="128.36083333333332"/>
    <n v="1320.7440127354168"/>
    <n v="1731.6204959999998"/>
    <n v="0"/>
    <n v="0"/>
    <n v="1557957.4724999999"/>
    <n v="2438531.1764711244"/>
    <n v="541790.06308782042"/>
    <n v="166261.15352566916"/>
    <n v="131976.78098699998"/>
    <n v="94945.026666666672"/>
    <n v="128.36083333333332"/>
    <n v="1320.7440127354168"/>
    <n v="1154.4136640000004"/>
    <n v="0"/>
    <n v="0"/>
    <n v="1557957.4724999999"/>
    <n v="2495534.0152772246"/>
    <n v="10294.839566887904"/>
    <n v="1.9369580593196899E-2"/>
    <n v="22300.880444652914"/>
    <n v="0.15490996208448901"/>
    <n v="24984.325626560007"/>
    <n v="0.23351483562454867"/>
    <n v="0"/>
    <n v="0"/>
    <n v="0"/>
    <n v="0"/>
    <n v="0"/>
    <n v="0"/>
    <n v="-577.20683200000019"/>
    <n v="-0.33333333333333348"/>
    <n v="0"/>
    <n v="0"/>
    <n v="0"/>
    <n v="0"/>
    <n v="0"/>
    <n v="0"/>
    <n v="57002.838806100823"/>
    <n v="2.3375890928157596E-2"/>
    <x v="0"/>
    <x v="1"/>
    <x v="0"/>
    <x v="0"/>
    <x v="0"/>
    <x v="0"/>
    <s v="NAMAO"/>
    <s v=" 90% - &lt;100%"/>
  </r>
  <r>
    <n v="1004210"/>
    <s v="EPCOR"/>
    <n v="80.174681866666674"/>
    <n v="37499.745039508329"/>
    <n v="0.64071989506837645"/>
    <n v="1"/>
    <n v="0.93594731491369754"/>
    <n v="69.039999999999992"/>
    <n v="0"/>
    <n v="0"/>
    <n v="1"/>
    <x v="0"/>
    <x v="0"/>
    <n v="3496673.9109267951"/>
    <n v="3574512.3758651298"/>
    <n v="77838.464938334655"/>
    <n v="2.2260716017898145E-2"/>
    <n v="791047.4107497806"/>
    <n v="221756.8527078389"/>
    <n v="136980.81977759997"/>
    <n v="134379.89749999999"/>
    <n v="172.33083333333332"/>
    <n v="1874.9872519754165"/>
    <n v="2713.8954395999999"/>
    <n v="0"/>
    <n v="0"/>
    <n v="2207747.7166666668"/>
    <n v="3496673.9109267946"/>
    <n v="806668.5805613111"/>
    <n v="256658.71527877715"/>
    <n v="165200.88414666668"/>
    <n v="134379.89749999999"/>
    <n v="172.33083333333332"/>
    <n v="1874.9872519754165"/>
    <n v="1809.2636264000002"/>
    <n v="0"/>
    <n v="0"/>
    <n v="2207747.7166666668"/>
    <n v="3574512.3758651302"/>
    <n v="15621.169811530621"/>
    <n v="1.9747450783922503E-2"/>
    <n v="34901.862570938254"/>
    <n v="0.15738797761943754"/>
    <n v="28220.064369066677"/>
    <n v="0.20601471370140984"/>
    <n v="0"/>
    <n v="0"/>
    <n v="0"/>
    <n v="0"/>
    <n v="0"/>
    <n v="0"/>
    <n v="-904.63181320000012"/>
    <n v="-0.33333333333333337"/>
    <n v="0"/>
    <n v="0"/>
    <n v="0"/>
    <n v="0"/>
    <n v="0"/>
    <n v="0"/>
    <n v="77838.464938335543"/>
    <n v="2.2260716017898398E-2"/>
    <x v="0"/>
    <x v="0"/>
    <x v="0"/>
    <x v="0"/>
    <x v="0"/>
    <x v="0"/>
    <s v="PETROLIA"/>
    <s v=" 90% - &lt;100%"/>
  </r>
  <r>
    <n v="1004270"/>
    <s v="Red Deer"/>
    <n v="34.72049796666667"/>
    <n v="15255.968507666665"/>
    <n v="0.60190919545184196"/>
    <n v="1"/>
    <n v="0.95863252372728291"/>
    <n v="21.06"/>
    <n v="0"/>
    <n v="0"/>
    <n v="1"/>
    <x v="0"/>
    <x v="0"/>
    <n v="1489713.6401649134"/>
    <n v="1533460.6673731732"/>
    <n v="43747.027208259795"/>
    <n v="2.9366064744776679E-2"/>
    <n v="333230.79171965999"/>
    <n v="95178.347305036674"/>
    <n v="86816.458240566644"/>
    <n v="55742.473333333335"/>
    <n v="75.312500000000014"/>
    <n v="762.79842538333344"/>
    <n v="1121.0978076000001"/>
    <n v="0"/>
    <n v="0"/>
    <n v="916786.36083333346"/>
    <n v="1489713.6401649136"/>
    <n v="339900.34731366328"/>
    <n v="110302.80672529334"/>
    <n v="109143.16970376669"/>
    <n v="55742.473333333335"/>
    <n v="75.312500000000014"/>
    <n v="762.79842538333344"/>
    <n v="747.39853840000012"/>
    <n v="0"/>
    <n v="0"/>
    <n v="916786.36083333346"/>
    <n v="1533460.6673731734"/>
    <n v="6669.5555940033255"/>
    <n v="2.0014823839011497E-2"/>
    <n v="15124.459420256666"/>
    <n v="0.15890651443846099"/>
    <n v="22326.711463200001"/>
    <n v="0.25717141560109646"/>
    <n v="0"/>
    <n v="0"/>
    <n v="0"/>
    <n v="0"/>
    <n v="0"/>
    <n v="0"/>
    <n v="-373.69926920000006"/>
    <n v="-0.33333333333333337"/>
    <n v="0"/>
    <n v="0"/>
    <n v="0"/>
    <n v="0"/>
    <n v="0"/>
    <n v="0"/>
    <n v="43747.027208259991"/>
    <n v="2.9366064744776831E-2"/>
    <x v="1"/>
    <x v="0"/>
    <x v="1"/>
    <x v="0"/>
    <x v="0"/>
    <x v="0"/>
    <s v="RD17S"/>
    <s v=" 90% - &lt;100%"/>
  </r>
  <r>
    <n v="1004280"/>
    <s v="Red Deer"/>
    <n v="39.600000000000009"/>
    <n v="16939.136913358332"/>
    <n v="0.58596709953501891"/>
    <n v="0.80630000000000013"/>
    <n v="0.92595059408950275"/>
    <n v="44"/>
    <n v="0"/>
    <n v="0"/>
    <n v="2"/>
    <x v="0"/>
    <x v="0"/>
    <n v="1588517.4276287211"/>
    <n v="1631837.0684749845"/>
    <n v="43319.640846263384"/>
    <n v="2.7270485103162708E-2"/>
    <n v="337376.57691083144"/>
    <n v="108153.44911462178"/>
    <n v="84451.084849999999"/>
    <n v="60487.598333333328"/>
    <n v="86.79083333333331"/>
    <n v="846.9568456679167"/>
    <n v="1170.9824076"/>
    <n v="0"/>
    <n v="0"/>
    <n v="995943.9883333334"/>
    <n v="1588517.4276287211"/>
    <n v="343883.12144542817"/>
    <n v="125408.05774548819"/>
    <n v="104399.90000000001"/>
    <n v="60487.598333333328"/>
    <n v="86.79083333333331"/>
    <n v="846.9568456679167"/>
    <n v="780.65493839999999"/>
    <n v="0"/>
    <n v="0"/>
    <n v="995943.9883333334"/>
    <n v="1631837.0684749845"/>
    <n v="6506.5445345967673"/>
    <n v="1.9285703216783915E-2"/>
    <n v="17254.608630866416"/>
    <n v="0.15953821881889188"/>
    <n v="19948.815149999991"/>
    <n v="0.23621739360048011"/>
    <n v="0"/>
    <n v="0"/>
    <n v="0"/>
    <n v="0"/>
    <n v="0"/>
    <n v="0"/>
    <n v="-390.3274692"/>
    <n v="-0.33333333333333331"/>
    <n v="0"/>
    <n v="0"/>
    <n v="0"/>
    <n v="0"/>
    <n v="0"/>
    <n v="0"/>
    <n v="43319.640846263181"/>
    <n v="2.7270485103162604E-2"/>
    <x v="1"/>
    <x v="4"/>
    <x v="1"/>
    <x v="0"/>
    <x v="0"/>
    <x v="2"/>
    <s v="217S"/>
    <s v=" 90% - &lt;100%"/>
  </r>
  <r>
    <n v="1004290"/>
    <s v="Red Deer"/>
    <n v="50.662378099999991"/>
    <n v="23704.346209991665"/>
    <n v="0.64094320785496028"/>
    <n v="1"/>
    <n v="0.96239227361670998"/>
    <n v="56"/>
    <n v="0"/>
    <n v="0"/>
    <n v="1"/>
    <x v="0"/>
    <x v="0"/>
    <n v="2255212.0645712153"/>
    <n v="2311058.2180648833"/>
    <n v="55846.153493667953"/>
    <n v="2.47631494931214E-2"/>
    <n v="483318.83532458945"/>
    <n v="140135.33114059272"/>
    <n v="106347.04846780001"/>
    <n v="89063.560000000012"/>
    <n v="122.05250000000001"/>
    <n v="1185.2173104995834"/>
    <n v="1610.1139943999999"/>
    <n v="0"/>
    <n v="0"/>
    <n v="1433429.9058333335"/>
    <n v="2255212.0645712153"/>
    <n v="492732.6042339573"/>
    <n v="162189.73404249284"/>
    <n v="131261.73481499997"/>
    <n v="89063.560000000012"/>
    <n v="122.05250000000001"/>
    <n v="1185.2173104995834"/>
    <n v="1073.4093295999999"/>
    <n v="0"/>
    <n v="0"/>
    <n v="1433429.9058333335"/>
    <n v="2311058.2180648833"/>
    <n v="9413.7689093677527"/>
    <n v="1.9477347500942335E-2"/>
    <n v="22054.402901900085"/>
    <n v="0.15737931842308703"/>
    <n v="24914.686347200008"/>
    <n v="0.23427717746904589"/>
    <n v="0"/>
    <n v="0"/>
    <n v="0"/>
    <n v="0"/>
    <n v="0"/>
    <n v="0"/>
    <n v="-536.70466480000005"/>
    <n v="-0.33333333333333337"/>
    <n v="0"/>
    <n v="0"/>
    <n v="0"/>
    <n v="0"/>
    <n v="0"/>
    <n v="0"/>
    <n v="55846.153493667844"/>
    <n v="2.4763149493121351E-2"/>
    <x v="0"/>
    <x v="0"/>
    <x v="0"/>
    <x v="0"/>
    <x v="0"/>
    <x v="0"/>
    <s v="RD15S"/>
    <s v=" 90% - &lt;100%"/>
  </r>
  <r>
    <n v="1004340"/>
    <s v="EPCOR"/>
    <n v="114.37833997666665"/>
    <n v="56271.061822249991"/>
    <n v="0.67393569750683979"/>
    <n v="1"/>
    <n v="0.98320920675762669"/>
    <n v="113.01"/>
    <n v="0"/>
    <n v="0"/>
    <n v="1"/>
    <x v="0"/>
    <x v="0"/>
    <n v="5157457.4109635083"/>
    <n v="5260028.1410176465"/>
    <n v="102570.73005413823"/>
    <n v="1.988784819358811E-2"/>
    <n v="1134323.2353960348"/>
    <n v="318774.32779031422"/>
    <n v="172484.21689577997"/>
    <n v="203846.83"/>
    <n v="263.86666666666667"/>
    <n v="2813.5530911125002"/>
    <n v="3697.1386235999998"/>
    <n v="0"/>
    <n v="0"/>
    <n v="3321254.2424999997"/>
    <n v="5157457.4109635074"/>
    <n v="1156311.711942476"/>
    <n v="368538.08676182502"/>
    <n v="204535.09097316672"/>
    <n v="203846.83"/>
    <n v="263.86666666666667"/>
    <n v="2813.5530911125002"/>
    <n v="2464.7590824000004"/>
    <n v="0"/>
    <n v="0"/>
    <n v="3321254.2424999997"/>
    <n v="5260028.1410176465"/>
    <n v="21988.476546440896"/>
    <n v="1.9384665552375724E-2"/>
    <n v="49763.758971510826"/>
    <n v="0.15610968209536877"/>
    <n v="32050.874077386699"/>
    <n v="0.18581917032300282"/>
    <n v="0"/>
    <n v="0"/>
    <n v="0"/>
    <n v="0"/>
    <n v="0"/>
    <n v="0"/>
    <n v="-1232.3795412000002"/>
    <n v="-0.33333333333333337"/>
    <n v="0"/>
    <n v="0"/>
    <n v="0"/>
    <n v="0"/>
    <n v="0"/>
    <n v="0"/>
    <n v="102570.73005413842"/>
    <n v="1.9887848193588156E-2"/>
    <x v="0"/>
    <x v="0"/>
    <x v="0"/>
    <x v="0"/>
    <x v="0"/>
    <x v="0"/>
    <s v="ROSSDALE"/>
    <s v=" 90% - &lt;100%"/>
  </r>
  <r>
    <n v="1004370"/>
    <s v="Enmax"/>
    <n v="90.341999999999999"/>
    <n v="34810.804870241671"/>
    <n v="0.52783903465524562"/>
    <n v="1"/>
    <n v="0.9724508677287611"/>
    <n v="100.38"/>
    <n v="0"/>
    <n v="0"/>
    <n v="1"/>
    <x v="0"/>
    <x v="0"/>
    <n v="3300453.6582348607"/>
    <n v="3382372.9717748929"/>
    <n v="81919.313540032133"/>
    <n v="2.4820622260711876E-2"/>
    <n v="714090.53483650449"/>
    <n v="243402.17823711023"/>
    <n v="147534.49600000001"/>
    <n v="127315.01500000001"/>
    <n v="166.93583333333333"/>
    <n v="1740.5402435120834"/>
    <n v="2355.9830843999998"/>
    <n v="0"/>
    <n v="0"/>
    <n v="2063847.9750000003"/>
    <n v="3300453.6582348607"/>
    <n v="728034.00012003968"/>
    <n v="282804.55018840783"/>
    <n v="176893.30000000002"/>
    <n v="127315.01500000001"/>
    <n v="166.93583333333333"/>
    <n v="1740.5402435120834"/>
    <n v="1570.6553896000005"/>
    <n v="0"/>
    <n v="0"/>
    <n v="2063847.9750000003"/>
    <n v="3382372.9717748933"/>
    <n v="13943.465283535255"/>
    <n v="1.9526186951529471E-2"/>
    <n v="39402.371951297595"/>
    <n v="0.16188175568796173"/>
    <n v="29358.804000000004"/>
    <n v="0.19899619950577524"/>
    <n v="0"/>
    <n v="0"/>
    <n v="0"/>
    <n v="0"/>
    <n v="0"/>
    <n v="0"/>
    <n v="-785.32769480000013"/>
    <n v="-0.33333333333333343"/>
    <n v="0"/>
    <n v="0"/>
    <n v="0"/>
    <n v="0"/>
    <n v="0"/>
    <n v="0"/>
    <n v="81919.313540032847"/>
    <n v="2.4820622260712084E-2"/>
    <x v="0"/>
    <x v="4"/>
    <x v="0"/>
    <x v="0"/>
    <x v="0"/>
    <x v="0"/>
    <s v="SS-1"/>
    <s v=" 90% - &lt;100%"/>
  </r>
  <r>
    <n v="1004380"/>
    <s v="Enmax"/>
    <n v="53.120557766666671"/>
    <n v="26700.87169800833"/>
    <n v="0.68855708807270943"/>
    <n v="1"/>
    <n v="0.8583861208094703"/>
    <n v="58.409999999999975"/>
    <n v="0"/>
    <n v="0"/>
    <n v="1"/>
    <x v="0"/>
    <x v="0"/>
    <n v="2425313.2311487584"/>
    <n v="2482466.1729047704"/>
    <n v="57152.941756011918"/>
    <n v="2.3565179549588002E-2"/>
    <n v="503657.21633949055"/>
    <n v="148541.15414883394"/>
    <n v="108898.63896180001"/>
    <n v="95689.19"/>
    <n v="131.98916666666665"/>
    <n v="1335.0435849004168"/>
    <n v="1871.1672804000002"/>
    <n v="0"/>
    <n v="0"/>
    <n v="1565188.8316666668"/>
    <n v="2425313.2311487584"/>
    <n v="513137.84135208261"/>
    <n v="171647.19084918714"/>
    <n v="134088.64143166668"/>
    <n v="95689.19"/>
    <n v="131.98916666666665"/>
    <n v="1335.0435849004168"/>
    <n v="1247.4448536"/>
    <n v="0"/>
    <n v="0"/>
    <n v="1565188.8316666668"/>
    <n v="2482466.1729047704"/>
    <n v="9480.6250125922379"/>
    <n v="1.8823566316583489E-2"/>
    <n v="23106.036700353248"/>
    <n v="0.15555309794618713"/>
    <n v="25190.002469866642"/>
    <n v="0.23131604499394076"/>
    <n v="0"/>
    <n v="0"/>
    <n v="0"/>
    <n v="0"/>
    <n v="0"/>
    <n v="0"/>
    <n v="-623.72242679999999"/>
    <n v="-0.33333333333333331"/>
    <n v="0"/>
    <n v="0"/>
    <n v="0"/>
    <n v="0"/>
    <n v="0"/>
    <n v="0"/>
    <n v="57152.941756012129"/>
    <n v="2.3565179549588082E-2"/>
    <x v="0"/>
    <x v="0"/>
    <x v="0"/>
    <x v="0"/>
    <x v="0"/>
    <x v="0"/>
    <s v="SS-2"/>
    <s v=" 80% - &lt;90%"/>
  </r>
  <r>
    <n v="1004390"/>
    <s v="Enmax"/>
    <n v="38.964634266666671"/>
    <n v="18673.024981208335"/>
    <n v="0.65647956812751362"/>
    <n v="1"/>
    <n v="0.94215178435424007"/>
    <n v="36"/>
    <n v="0"/>
    <n v="0"/>
    <n v="1"/>
    <x v="0"/>
    <x v="0"/>
    <n v="1746299.9703393339"/>
    <n v="1793459.2656024985"/>
    <n v="47159.295263164677"/>
    <n v="2.7005266027692182E-2"/>
    <n v="372357.83097632247"/>
    <n v="108163.10396871791"/>
    <n v="93591.739246966667"/>
    <n v="67358.605833333349"/>
    <n v="90.118333333333339"/>
    <n v="933.65124906041672"/>
    <n v="1268.7257315999998"/>
    <n v="0"/>
    <n v="0"/>
    <n v="1102536.1949999998"/>
    <n v="1746299.9703393339"/>
    <n v="379542.71397876536"/>
    <n v="125120.81279623917"/>
    <n v="117031.35125736667"/>
    <n v="67358.605833333349"/>
    <n v="90.118333333333339"/>
    <n v="933.65124906041672"/>
    <n v="845.81715440000005"/>
    <n v="0"/>
    <n v="0"/>
    <n v="1102536.1949999998"/>
    <n v="1793459.2656024981"/>
    <n v="7184.883002442919"/>
    <n v="1.9295640925837791E-2"/>
    <n v="16957.708827521245"/>
    <n v="0.15677905131518433"/>
    <n v="23439.612010400011"/>
    <n v="0.2504453085175431"/>
    <n v="0"/>
    <n v="0"/>
    <n v="0"/>
    <n v="0"/>
    <n v="0"/>
    <n v="0"/>
    <n v="-422.90857720000002"/>
    <n v="-0.33333333333333343"/>
    <n v="0"/>
    <n v="0"/>
    <n v="0"/>
    <n v="0"/>
    <n v="0"/>
    <n v="0"/>
    <n v="47159.295263164175"/>
    <n v="2.700526602769188E-2"/>
    <x v="1"/>
    <x v="0"/>
    <x v="1"/>
    <x v="0"/>
    <x v="0"/>
    <x v="0"/>
    <s v="SS-3"/>
    <s v=" 90% - &lt;100%"/>
  </r>
  <r>
    <n v="1004400"/>
    <s v="Enmax"/>
    <n v="108"/>
    <n v="46703.723889516667"/>
    <n v="0.59238614776150011"/>
    <n v="1"/>
    <n v="0.92784523042522338"/>
    <n v="120"/>
    <n v="0"/>
    <n v="0"/>
    <n v="1"/>
    <x v="0"/>
    <x v="0"/>
    <n v="4370343.7172519462"/>
    <n v="4466262.8942498136"/>
    <n v="95919.176997867413"/>
    <n v="2.1947742146510386E-2"/>
    <n v="955168.40530079091"/>
    <n v="295404.23978387954"/>
    <n v="165863.5"/>
    <n v="171990.41666666669"/>
    <n v="227.85249999999999"/>
    <n v="2335.1861944758334"/>
    <n v="3293.6959727999997"/>
    <n v="0"/>
    <n v="0"/>
    <n v="2776060.4208333329"/>
    <n v="4370343.7172519462"/>
    <n v="973796.01819515403"/>
    <n v="342457.20254498435"/>
    <n v="197200"/>
    <n v="171990.41666666669"/>
    <n v="227.85249999999999"/>
    <n v="2335.1861944758334"/>
    <n v="2195.7973152"/>
    <n v="0"/>
    <n v="0"/>
    <n v="2776060.4208333329"/>
    <n v="4466262.8942498136"/>
    <n v="18627.612894362839"/>
    <n v="1.9501914836155872E-2"/>
    <n v="47052.962761104827"/>
    <n v="0.15928330207964925"/>
    <n v="31336.5"/>
    <n v="0.18892945102448699"/>
    <n v="0"/>
    <n v="0"/>
    <n v="0"/>
    <n v="0"/>
    <n v="0"/>
    <n v="0"/>
    <n v="-1097.8986576"/>
    <n v="-0.33333333333333337"/>
    <n v="0"/>
    <n v="0"/>
    <n v="0"/>
    <n v="0"/>
    <n v="0"/>
    <n v="0"/>
    <n v="95919.17699786766"/>
    <n v="2.1947742146510438E-2"/>
    <x v="0"/>
    <x v="4"/>
    <x v="0"/>
    <x v="0"/>
    <x v="0"/>
    <x v="0"/>
    <s v="SS-5"/>
    <s v=" 90% - &lt;100%"/>
  </r>
  <r>
    <n v="1004410"/>
    <s v="Enmax"/>
    <n v="105.29999999999997"/>
    <n v="39539.425565949998"/>
    <n v="0.51437413737592541"/>
    <n v="1"/>
    <n v="0.91724069847787604"/>
    <n v="117"/>
    <n v="0"/>
    <n v="0"/>
    <n v="1"/>
    <x v="0"/>
    <x v="0"/>
    <n v="3858750.7590431035"/>
    <n v="3951710.5575052053"/>
    <n v="92959.798462101724"/>
    <n v="2.4090645980243092E-2"/>
    <n v="852683.18281309714"/>
    <n v="282802.00024237647"/>
    <n v="163060.89999999997"/>
    <n v="149874.97999999998"/>
    <n v="210.44583333333333"/>
    <n v="1976.9712782975002"/>
    <n v="2983.6163760000004"/>
    <n v="0"/>
    <n v="0"/>
    <n v="2405158.6625000001"/>
    <n v="3858750.759043104"/>
    <n v="869666.81432285684"/>
    <n v="328738.60598671704"/>
    <n v="194095"/>
    <n v="149874.97999999998"/>
    <n v="210.44583333333333"/>
    <n v="1976.9712782975002"/>
    <n v="1989.0775839999999"/>
    <n v="0"/>
    <n v="0"/>
    <n v="2405158.6625000001"/>
    <n v="3951710.5575052048"/>
    <n v="16983.631509759871"/>
    <n v="1.99178685027292E-2"/>
    <n v="45936.605744340537"/>
    <n v="0.162433807769996"/>
    <n v="31034.099999999995"/>
    <n v="0.1903221434445658"/>
    <n v="0"/>
    <n v="0"/>
    <n v="0"/>
    <n v="0"/>
    <n v="0"/>
    <n v="0"/>
    <n v="-994.53879199999994"/>
    <n v="-0.33333333333333326"/>
    <n v="0"/>
    <n v="0"/>
    <n v="0"/>
    <n v="0"/>
    <n v="0"/>
    <n v="0"/>
    <n v="92959.7984621004"/>
    <n v="2.4090645980242763E-2"/>
    <x v="0"/>
    <x v="4"/>
    <x v="0"/>
    <x v="0"/>
    <x v="0"/>
    <x v="0"/>
    <s v="SS-8"/>
    <s v=" 90% - &lt;100%"/>
  </r>
  <r>
    <n v="1004420"/>
    <s v="Enmax"/>
    <n v="53.191343199999984"/>
    <n v="23254.344354725003"/>
    <n v="0.59888065092797516"/>
    <n v="1"/>
    <n v="0.90911849707962944"/>
    <n v="53.87"/>
    <n v="0"/>
    <n v="0"/>
    <n v="1"/>
    <x v="0"/>
    <x v="0"/>
    <n v="2223408.0090833004"/>
    <n v="2280791.2313735061"/>
    <n v="57383.222290205769"/>
    <n v="2.5808678414298136E-2"/>
    <n v="486914.33808695344"/>
    <n v="145709.65819741075"/>
    <n v="108972.11424159999"/>
    <n v="85821.727499999994"/>
    <n v="122.01083333333332"/>
    <n v="1162.7172177362502"/>
    <n v="1719.9813395999997"/>
    <n v="0"/>
    <n v="0"/>
    <n v="1392985.4616666667"/>
    <n v="2223408.0090833008"/>
    <n v="496501.30948750599"/>
    <n v="168881.30576186351"/>
    <n v="134170.04468000002"/>
    <n v="85821.727499999994"/>
    <n v="122.01083333333332"/>
    <n v="1162.7172177362502"/>
    <n v="1146.6542264000002"/>
    <n v="0"/>
    <n v="0"/>
    <n v="1392985.4616666667"/>
    <n v="2280791.2313735057"/>
    <n v="9586.9714005524056"/>
    <n v="1.9689236176981009E-2"/>
    <n v="23171.647564452756"/>
    <n v="0.15902616100477898"/>
    <n v="25197.930438399995"/>
    <n v="0.23123283065366745"/>
    <n v="0"/>
    <n v="0"/>
    <n v="0"/>
    <n v="0"/>
    <n v="0"/>
    <n v="0"/>
    <n v="-573.3271132000001"/>
    <n v="-0.33333333333333343"/>
    <n v="0"/>
    <n v="0"/>
    <n v="0"/>
    <n v="0"/>
    <n v="0"/>
    <n v="0"/>
    <n v="57383.222290205151"/>
    <n v="2.5808678414297872E-2"/>
    <x v="0"/>
    <x v="4"/>
    <x v="0"/>
    <x v="0"/>
    <x v="0"/>
    <x v="0"/>
    <s v="SS-9"/>
    <s v=" 90% - &lt;100%"/>
  </r>
  <r>
    <n v="1004430"/>
    <s v="Enmax"/>
    <n v="53.639932933333334"/>
    <n v="26394.903022441667"/>
    <n v="0.67407618584354745"/>
    <n v="1"/>
    <n v="0.97062437083690511"/>
    <n v="31.5"/>
    <n v="0"/>
    <n v="0"/>
    <n v="1"/>
    <x v="0"/>
    <x v="0"/>
    <n v="2470442.6785934563"/>
    <n v="2529086.6707061809"/>
    <n v="58643.992112724576"/>
    <n v="2.3738252508701586E-2"/>
    <n v="544553.83980827651"/>
    <n v="149500.16741925757"/>
    <n v="109437.75038480001"/>
    <n v="95786.625000000015"/>
    <n v="131.96166666666667"/>
    <n v="1319.7451511220834"/>
    <n v="1799.3283300000003"/>
    <n v="0"/>
    <n v="0"/>
    <n v="1567913.2608333332"/>
    <n v="2470442.6785934563"/>
    <n v="555211.8140820259"/>
    <n v="172837.78887969986"/>
    <n v="134685.92287333333"/>
    <n v="95786.625000000015"/>
    <n v="131.96166666666667"/>
    <n v="1319.7451511220834"/>
    <n v="1199.55222"/>
    <n v="0"/>
    <n v="0"/>
    <n v="1567913.2608333332"/>
    <n v="2529086.6707061809"/>
    <n v="10657.974273749243"/>
    <n v="1.9571938520352081E-2"/>
    <n v="23337.621460442253"/>
    <n v="0.15610431655901988"/>
    <n v="25248.17248853335"/>
    <n v="0.23070807285198097"/>
    <n v="0"/>
    <n v="0"/>
    <n v="0"/>
    <n v="0"/>
    <n v="0"/>
    <n v="0"/>
    <n v="-599.77611000000002"/>
    <n v="-0.33333333333333331"/>
    <n v="0"/>
    <n v="0"/>
    <n v="0"/>
    <n v="0"/>
    <n v="0"/>
    <n v="0"/>
    <n v="58643.992112724845"/>
    <n v="2.3738252508701693E-2"/>
    <x v="0"/>
    <x v="0"/>
    <x v="0"/>
    <x v="0"/>
    <x v="0"/>
    <x v="0"/>
    <s v="SS-10"/>
    <s v=" 90% - &lt;100%"/>
  </r>
  <r>
    <n v="1004440"/>
    <s v="Enmax"/>
    <n v="82.82124443333332"/>
    <n v="41870.22768995833"/>
    <n v="0.69253337932857384"/>
    <n v="1"/>
    <n v="0.97967534617685548"/>
    <n v="92"/>
    <n v="0"/>
    <n v="0"/>
    <n v="1"/>
    <x v="0"/>
    <x v="0"/>
    <n v="3830833.5212182757"/>
    <n v="3910694.2757752822"/>
    <n v="79860.754557006527"/>
    <n v="2.0846835059438795E-2"/>
    <n v="839525.9910893474"/>
    <n v="231802.41370849707"/>
    <n v="139727.95172179997"/>
    <n v="149881.37"/>
    <n v="201.49583333333331"/>
    <n v="2093.5113844979169"/>
    <n v="2746.5299808"/>
    <n v="0"/>
    <n v="0"/>
    <n v="2464854.2575000003"/>
    <n v="3830833.5212182766"/>
    <n v="855763.13098965271"/>
    <n v="267825.05898226419"/>
    <n v="168244.43109833333"/>
    <n v="149881.37"/>
    <n v="201.49583333333331"/>
    <n v="2093.5113844979169"/>
    <n v="1831.0199872000001"/>
    <n v="0"/>
    <n v="0"/>
    <n v="2464854.2575000003"/>
    <n v="3910694.2757752817"/>
    <n v="16237.139900305416"/>
    <n v="1.9340842418989933E-2"/>
    <n v="36022.645273767084"/>
    <n v="0.15540237350188826"/>
    <n v="28516.479376533331"/>
    <n v="0.20408571817691842"/>
    <n v="0"/>
    <n v="0"/>
    <n v="0"/>
    <n v="0"/>
    <n v="0"/>
    <n v="0"/>
    <n v="-915.50999360000003"/>
    <n v="-0.33333333333333337"/>
    <n v="0"/>
    <n v="0"/>
    <n v="0"/>
    <n v="0"/>
    <n v="0"/>
    <n v="0"/>
    <n v="79860.754557005828"/>
    <n v="2.0846835059438643E-2"/>
    <x v="0"/>
    <x v="0"/>
    <x v="0"/>
    <x v="0"/>
    <x v="0"/>
    <x v="0"/>
    <s v="SS-11"/>
    <s v=" 90% - &lt;100%"/>
  </r>
  <r>
    <n v="1004450"/>
    <s v="Enmax"/>
    <n v="26.012448540000005"/>
    <n v="10312.350138433334"/>
    <n v="0.5430671786712844"/>
    <n v="1"/>
    <n v="0.80709954956470187"/>
    <n v="27"/>
    <n v="0"/>
    <n v="0"/>
    <n v="1"/>
    <x v="0"/>
    <x v="0"/>
    <n v="1006240.2347979314"/>
    <n v="1041280.6341793771"/>
    <n v="35040.399381445721"/>
    <n v="3.482309509168293E-2"/>
    <n v="204635.42577442597"/>
    <n v="70335.110726297004"/>
    <n v="72857.455009620011"/>
    <n v="38368.300000000003"/>
    <n v="51.229166666666664"/>
    <n v="515.61750692166686"/>
    <n v="810.09161400000005"/>
    <n v="0"/>
    <n v="0"/>
    <n v="618667.005"/>
    <n v="1006240.2347979313"/>
    <n v="208575.71542309632"/>
    <n v="81677.464582512664"/>
    <n v="92885.241424179985"/>
    <n v="38368.300000000003"/>
    <n v="51.229166666666664"/>
    <n v="515.61750692166686"/>
    <n v="540.06107599999984"/>
    <n v="0"/>
    <n v="0"/>
    <n v="618667.005"/>
    <n v="1041280.6341793772"/>
    <n v="3940.2896486703248"/>
    <n v="1.9255168716553462E-2"/>
    <n v="11342.353856215666"/>
    <n v="0.1612616193973655"/>
    <n v="20027.78641456"/>
    <n v="0.27489000833086408"/>
    <n v="0"/>
    <n v="0"/>
    <n v="0"/>
    <n v="0"/>
    <n v="0"/>
    <n v="0"/>
    <n v="-270.03053800000004"/>
    <n v="-0.33333333333333337"/>
    <n v="0"/>
    <n v="0"/>
    <n v="0"/>
    <n v="0"/>
    <n v="0"/>
    <n v="0"/>
    <n v="35040.39938144599"/>
    <n v="3.482309509168318E-2"/>
    <x v="1"/>
    <x v="4"/>
    <x v="1"/>
    <x v="0"/>
    <x v="0"/>
    <x v="0"/>
    <s v="SS-12"/>
    <s v=" 80% - &lt;90%"/>
  </r>
  <r>
    <n v="1004460"/>
    <s v="Enmax"/>
    <n v="37.541815619999994"/>
    <n v="17197.483826783337"/>
    <n v="0.62751885155070919"/>
    <n v="1"/>
    <n v="0.82883791752199232"/>
    <n v="40.19"/>
    <n v="0"/>
    <n v="0"/>
    <n v="1"/>
    <x v="0"/>
    <x v="0"/>
    <n v="1633058.6389095273"/>
    <n v="1678579.7030459912"/>
    <n v="45521.064136463916"/>
    <n v="2.7874727246083794E-2"/>
    <n v="340290.73492174695"/>
    <n v="103522.9539768815"/>
    <n v="91323.526782360001"/>
    <n v="63559.647499999992"/>
    <n v="92.727500000000006"/>
    <n v="859.87419133916649"/>
    <n v="1311.0615372"/>
    <n v="0"/>
    <n v="0"/>
    <n v="1032098.1125000002"/>
    <n v="1633058.6389095278"/>
    <n v="346835.02710759849"/>
    <n v="119869.37801141366"/>
    <n v="114390.89521083998"/>
    <n v="63559.647499999992"/>
    <n v="92.727500000000006"/>
    <n v="859.87419133916649"/>
    <n v="874.04102479999995"/>
    <n v="0"/>
    <n v="0"/>
    <n v="1032098.1125000002"/>
    <n v="1678579.7030459915"/>
    <n v="6544.2921858515138"/>
    <n v="1.923147330871772E-2"/>
    <n v="16346.424034532161"/>
    <n v="0.15790144510542661"/>
    <n v="23067.368428479997"/>
    <n v="0.252589548840504"/>
    <n v="0"/>
    <n v="0"/>
    <n v="0"/>
    <n v="0"/>
    <n v="0"/>
    <n v="0"/>
    <n v="-437.02051239999997"/>
    <n v="-0.33333333333333331"/>
    <n v="0"/>
    <n v="0"/>
    <n v="0"/>
    <n v="0"/>
    <n v="0"/>
    <n v="0"/>
    <n v="45521.064136463676"/>
    <n v="2.7874727246083628E-2"/>
    <x v="1"/>
    <x v="0"/>
    <x v="1"/>
    <x v="0"/>
    <x v="0"/>
    <x v="0"/>
    <s v="SS-13"/>
    <s v=" 80% - &lt;90%"/>
  </r>
  <r>
    <n v="1004470"/>
    <s v="Enmax"/>
    <n v="67.5"/>
    <n v="28919.753260083336"/>
    <n v="0.58690519046338585"/>
    <n v="1"/>
    <n v="0.90234406941293821"/>
    <n v="75"/>
    <n v="0"/>
    <n v="0"/>
    <n v="1"/>
    <x v="0"/>
    <x v="0"/>
    <n v="2728761.2137072482"/>
    <n v="2795685.2816229695"/>
    <n v="66924.067915721331"/>
    <n v="2.4525439448327337E-2"/>
    <n v="586804.53640770493"/>
    <n v="184392.68533627249"/>
    <n v="123824.5"/>
    <n v="105284.07166666667"/>
    <n v="168.85250000000002"/>
    <n v="1445.987663004167"/>
    <n v="2080.7301336"/>
    <n v="0"/>
    <n v="0"/>
    <n v="1724759.8499999999"/>
    <n v="2728761.2137072482"/>
    <n v="598210.87856722751"/>
    <n v="213803.48780367171"/>
    <n v="150625"/>
    <n v="105284.07166666667"/>
    <n v="168.85250000000002"/>
    <n v="1445.987663004167"/>
    <n v="1387.1534223999997"/>
    <n v="0"/>
    <n v="0"/>
    <n v="1724759.8499999999"/>
    <n v="2795685.2816229695"/>
    <n v="11406.342159522494"/>
    <n v="1.9438060634891719E-2"/>
    <n v="29410.802467399164"/>
    <n v="0.1595009173697069"/>
    <n v="26800.5"/>
    <n v="0.21643939608074331"/>
    <n v="0"/>
    <n v="0"/>
    <n v="0"/>
    <n v="0"/>
    <n v="0"/>
    <n v="0"/>
    <n v="-693.57671119999986"/>
    <n v="-0.33333333333333326"/>
    <n v="0"/>
    <n v="0"/>
    <n v="0"/>
    <n v="0"/>
    <n v="0"/>
    <n v="0"/>
    <n v="66924.067915721651"/>
    <n v="2.4525439448327434E-2"/>
    <x v="0"/>
    <x v="4"/>
    <x v="0"/>
    <x v="0"/>
    <x v="0"/>
    <x v="0"/>
    <s v="SS-14"/>
    <s v=" 90% - &lt;100%"/>
  </r>
  <r>
    <n v="1004480"/>
    <s v="Enmax"/>
    <n v="24.230818080000002"/>
    <n v="10140.139062775001"/>
    <n v="0.57326176153009867"/>
    <n v="1"/>
    <n v="0.93884673108164918"/>
    <n v="24"/>
    <n v="0"/>
    <n v="0"/>
    <n v="1"/>
    <x v="0"/>
    <x v="0"/>
    <n v="966664.90339007601"/>
    <n v="1000364.8969884077"/>
    <n v="33699.993598331697"/>
    <n v="3.4862125934381649E-2"/>
    <n v="198873.78271909649"/>
    <n v="65982.42083533424"/>
    <n v="70001.501382239992"/>
    <n v="36137.352500000001"/>
    <n v="50.014999999999993"/>
    <n v="507.00695313874991"/>
    <n v="682.46733359999985"/>
    <n v="0"/>
    <n v="0"/>
    <n v="594430.3566666668"/>
    <n v="966664.90339007624"/>
    <n v="202683.67089093573"/>
    <n v="76542.579399906506"/>
    <n v="89558.937355360002"/>
    <n v="36137.352500000001"/>
    <n v="50.014999999999993"/>
    <n v="507.00695313874991"/>
    <n v="454.97822240000005"/>
    <n v="0"/>
    <n v="0"/>
    <n v="594430.3566666668"/>
    <n v="1000364.8969884078"/>
    <n v="3809.888171839249"/>
    <n v="1.9157317368577471E-2"/>
    <n v="10560.158564572257"/>
    <n v="0.16004503064424075"/>
    <n v="19557.435973119991"/>
    <n v="0.27938595011451978"/>
    <n v="0"/>
    <n v="0"/>
    <n v="0"/>
    <n v="0"/>
    <n v="0"/>
    <n v="0"/>
    <n v="-227.48911120000002"/>
    <n v="-0.33333333333333343"/>
    <n v="0"/>
    <n v="0"/>
    <n v="0"/>
    <n v="0"/>
    <n v="0"/>
    <n v="0"/>
    <n v="33699.993598331501"/>
    <n v="3.4862125934381455E-2"/>
    <x v="1"/>
    <x v="4"/>
    <x v="1"/>
    <x v="0"/>
    <x v="0"/>
    <x v="0"/>
    <s v="SS-15"/>
    <s v=" 90% - &lt;100%"/>
  </r>
  <r>
    <n v="1004490"/>
    <s v="Enmax"/>
    <n v="19.41621627333333"/>
    <n v="8492.4399724166669"/>
    <n v="0.59916305270286319"/>
    <n v="1"/>
    <n v="0.94495557376697759"/>
    <n v="20"/>
    <n v="0"/>
    <n v="0"/>
    <n v="1"/>
    <x v="0"/>
    <x v="0"/>
    <n v="834925.63906761492"/>
    <n v="865040.77669363667"/>
    <n v="30115.137626021751"/>
    <n v="3.6069245232009134E-2"/>
    <n v="180500.91706524498"/>
    <n v="53191.276964795834"/>
    <n v="62283.694686153322"/>
    <n v="30922.323333333334"/>
    <n v="43.081666666666671"/>
    <n v="424.62199862083338"/>
    <n v="613.40585280000016"/>
    <n v="0"/>
    <n v="0"/>
    <n v="506946.31749999995"/>
    <n v="834925.63906761492"/>
    <n v="184075.93145216419"/>
    <n v="61649.487725338338"/>
    <n v="80570.075782313346"/>
    <n v="30922.323333333334"/>
    <n v="43.081666666666671"/>
    <n v="424.62199862083338"/>
    <n v="408.93723520000003"/>
    <n v="0"/>
    <n v="0"/>
    <n v="506946.31749999995"/>
    <n v="865040.77669363678"/>
    <n v="3575.014386919162"/>
    <n v="1.9806073260153659E-2"/>
    <n v="8458.210760542499"/>
    <n v="0.15901499725491625"/>
    <n v="18286.381096160003"/>
    <n v="0.29359820717612894"/>
    <n v="0"/>
    <n v="0"/>
    <n v="0"/>
    <n v="0"/>
    <n v="0"/>
    <n v="0"/>
    <n v="-204.46861760000002"/>
    <n v="-0.33333333333333326"/>
    <n v="0"/>
    <n v="0"/>
    <n v="0"/>
    <n v="0"/>
    <n v="0"/>
    <n v="0"/>
    <n v="30115.137626021664"/>
    <n v="3.6069245232009002E-2"/>
    <x v="1"/>
    <x v="4"/>
    <x v="1"/>
    <x v="0"/>
    <x v="0"/>
    <x v="0"/>
    <s v="SS-16"/>
    <s v=" 90% - &lt;100%"/>
  </r>
  <r>
    <n v="1004500"/>
    <s v="Enmax"/>
    <n v="53.397332280000001"/>
    <n v="21986.54847224167"/>
    <n v="0.56404614734464753"/>
    <n v="1"/>
    <n v="0.94673660199882936"/>
    <n v="51"/>
    <n v="0"/>
    <n v="0"/>
    <n v="1"/>
    <x v="0"/>
    <x v="0"/>
    <n v="2059550.2317955801"/>
    <n v="2116105.8989488264"/>
    <n v="56555.667153246235"/>
    <n v="2.7460202854066463E-2"/>
    <n v="442081.86767502455"/>
    <n v="145092.60401937025"/>
    <n v="109185.93090663997"/>
    <n v="78810.613333333342"/>
    <n v="91.201666666666668"/>
    <n v="1099.3274236120833"/>
    <n v="1502.0759375999999"/>
    <n v="0"/>
    <n v="0"/>
    <n v="1281686.6108333331"/>
    <n v="2059550.2317955801"/>
    <n v="450642.2648736331"/>
    <n v="168367.56473784786"/>
    <n v="134406.932122"/>
    <n v="78810.613333333342"/>
    <n v="91.201666666666668"/>
    <n v="1099.3274236120833"/>
    <n v="1001.3839584000001"/>
    <n v="0"/>
    <n v="0"/>
    <n v="1281686.6108333331"/>
    <n v="2116105.8989488259"/>
    <n v="8560.3971986085726"/>
    <n v="1.9363827889230103E-2"/>
    <n v="23274.960718477585"/>
    <n v="0.16041452199293574"/>
    <n v="25221.00121536"/>
    <n v="0.23099131001525605"/>
    <n v="0"/>
    <n v="0"/>
    <n v="0"/>
    <n v="0"/>
    <n v="0"/>
    <n v="0"/>
    <n v="-500.69197920000005"/>
    <n v="-0.33333333333333337"/>
    <n v="0"/>
    <n v="0"/>
    <n v="0"/>
    <n v="0"/>
    <n v="0"/>
    <n v="0"/>
    <n v="56555.667153246162"/>
    <n v="2.7460202854066432E-2"/>
    <x v="0"/>
    <x v="4"/>
    <x v="0"/>
    <x v="0"/>
    <x v="0"/>
    <x v="0"/>
    <s v="SS-20"/>
    <s v=" 90% - &lt;100%"/>
  </r>
  <r>
    <n v="1004510"/>
    <s v="Enmax"/>
    <n v="34.199999999999996"/>
    <n v="12647.74171465833"/>
    <n v="0.50659864274046029"/>
    <n v="1"/>
    <n v="0.87669609536866921"/>
    <n v="38"/>
    <n v="0"/>
    <n v="0"/>
    <n v="1"/>
    <x v="0"/>
    <x v="0"/>
    <n v="1221489.3328840884"/>
    <n v="1263152.1682397695"/>
    <n v="41662.835355681134"/>
    <n v="3.4108226927622852E-2"/>
    <n v="251936.50376046947"/>
    <n v="91681.335291752752"/>
    <n v="85982.099999999991"/>
    <n v="45206.493333333339"/>
    <n v="61.22"/>
    <n v="632.3870857329166"/>
    <n v="921.06341280000004"/>
    <n v="0"/>
    <n v="0"/>
    <n v="745068.23"/>
    <n v="1221489.3328840884"/>
    <n v="256795.53767089723"/>
    <n v="106602.85787460617"/>
    <n v="108171.39999999998"/>
    <n v="45206.493333333339"/>
    <n v="61.22"/>
    <n v="632.3870857329166"/>
    <n v="614.04227520000006"/>
    <n v="0"/>
    <n v="0"/>
    <n v="745068.23"/>
    <n v="1263152.1682397695"/>
    <n v="4859.0339104277446"/>
    <n v="1.9286740261536327E-2"/>
    <n v="14921.522582853418"/>
    <n v="0.16275420220887307"/>
    <n v="22189.3"/>
    <n v="0.25806883060544"/>
    <n v="0"/>
    <n v="0"/>
    <n v="0"/>
    <n v="0"/>
    <n v="0"/>
    <n v="0"/>
    <n v="-307.02113759999992"/>
    <n v="-0.3333333333333332"/>
    <n v="0"/>
    <n v="0"/>
    <n v="0"/>
    <n v="0"/>
    <n v="0"/>
    <n v="0"/>
    <n v="41662.835355681156"/>
    <n v="3.4108226927622894E-2"/>
    <x v="1"/>
    <x v="4"/>
    <x v="1"/>
    <x v="0"/>
    <x v="0"/>
    <x v="0"/>
    <s v="SS-21"/>
    <s v=" 80% - &lt;90%"/>
  </r>
  <r>
    <n v="1004520"/>
    <s v="Enmax"/>
    <n v="91.927094399999987"/>
    <n v="43909.515453508335"/>
    <n v="0.65432309768717667"/>
    <n v="1"/>
    <n v="0.94036629405630834"/>
    <n v="102"/>
    <n v="0"/>
    <n v="0"/>
    <n v="1"/>
    <x v="0"/>
    <x v="0"/>
    <n v="4035170.7774173152"/>
    <n v="4120540.41250089"/>
    <n v="85369.635083574802"/>
    <n v="2.1156387125259437E-2"/>
    <n v="872662.27627142041"/>
    <n v="255057.29413415224"/>
    <n v="149179.82398719995"/>
    <n v="159396.04250000001"/>
    <n v="214.00750000000002"/>
    <n v="2195.4757726754169"/>
    <n v="2969.5755852000002"/>
    <n v="0"/>
    <n v="0"/>
    <n v="2593496.2816666667"/>
    <n v="4035170.7774173147"/>
    <n v="889476.60892913106"/>
    <n v="295066.12051561713"/>
    <n v="178716.15856000001"/>
    <n v="159396.04250000001"/>
    <n v="214.00750000000002"/>
    <n v="2195.4757726754169"/>
    <n v="1979.7170567999999"/>
    <n v="0"/>
    <n v="0"/>
    <n v="2593496.2816666667"/>
    <n v="4120540.41250089"/>
    <n v="16814.332657710573"/>
    <n v="1.9267857812706554E-2"/>
    <n v="40008.826381464933"/>
    <n v="0.15686211412727341"/>
    <n v="29536.334572800009"/>
    <n v="0.19799148291885846"/>
    <n v="0"/>
    <n v="0"/>
    <n v="0"/>
    <n v="0"/>
    <n v="0"/>
    <n v="0"/>
    <n v="-989.85852840000007"/>
    <n v="-0.33333333333333331"/>
    <n v="0"/>
    <n v="0"/>
    <n v="0"/>
    <n v="0"/>
    <n v="0"/>
    <n v="0"/>
    <n v="85369.635083575515"/>
    <n v="2.1156387125259635E-2"/>
    <x v="0"/>
    <x v="0"/>
    <x v="0"/>
    <x v="0"/>
    <x v="0"/>
    <x v="0"/>
    <s v="SS-22"/>
    <s v=" 90% - &lt;100%"/>
  </r>
  <r>
    <n v="1004530"/>
    <s v="Enmax"/>
    <n v="47.135467169999998"/>
    <n v="23071.915263766667"/>
    <n v="0.67052190786683208"/>
    <n v="1"/>
    <n v="0.85789322945191471"/>
    <n v="48"/>
    <n v="0"/>
    <n v="0"/>
    <n v="1"/>
    <x v="0"/>
    <x v="0"/>
    <n v="2126588.8701385683"/>
    <n v="2179697.7460226808"/>
    <n v="53108.875884112436"/>
    <n v="2.4973739226168277E-2"/>
    <n v="451482.66213234601"/>
    <n v="131265.13333350702"/>
    <n v="102686.11492245999"/>
    <n v="82821.945833333331"/>
    <n v="96.693333333333314"/>
    <n v="1153.5957631883334"/>
    <n v="1681.0398204000001"/>
    <n v="0"/>
    <n v="0"/>
    <n v="1355401.6850000003"/>
    <n v="2126588.8701385683"/>
    <n v="460123.32589805638"/>
    <n v="151774.01973566934"/>
    <n v="127205.7872455"/>
    <n v="82821.945833333331"/>
    <n v="96.693333333333314"/>
    <n v="1153.5957631883334"/>
    <n v="1120.6932135999998"/>
    <n v="0"/>
    <n v="0"/>
    <n v="1355401.6850000003"/>
    <n v="2179697.7460226808"/>
    <n v="8640.6637657103365"/>
    <n v="1.9138417685632951E-2"/>
    <n v="20508.886402162334"/>
    <n v="0.15624016737220797"/>
    <n v="24519.672323040006"/>
    <n v="0.23878274430340676"/>
    <n v="0"/>
    <n v="0"/>
    <n v="0"/>
    <n v="0"/>
    <n v="0"/>
    <n v="0"/>
    <n v="-560.34660679999979"/>
    <n v="-0.3333333333333332"/>
    <n v="0"/>
    <n v="0"/>
    <n v="0"/>
    <n v="0"/>
    <n v="0"/>
    <n v="0"/>
    <n v="53108.875884112684"/>
    <n v="2.4973739226168374E-2"/>
    <x v="0"/>
    <x v="0"/>
    <x v="0"/>
    <x v="0"/>
    <x v="0"/>
    <x v="0"/>
    <s v="SS-23"/>
    <s v=" 80% - &lt;90%"/>
  </r>
  <r>
    <n v="1004540"/>
    <s v="Enmax"/>
    <n v="18.330369583333333"/>
    <n v="7130.3363776333326"/>
    <n v="0.53286345561907422"/>
    <n v="1"/>
    <n v="0.80411088641662054"/>
    <n v="20"/>
    <n v="0"/>
    <n v="0"/>
    <n v="1"/>
    <x v="0"/>
    <x v="0"/>
    <n v="682414.57600907399"/>
    <n v="710967.00153620529"/>
    <n v="28552.425527131301"/>
    <n v="4.1840292588872903E-2"/>
    <n v="142360.05013581799"/>
    <n v="49444.73449562434"/>
    <n v="60543.082442083338"/>
    <n v="23842.092499999999"/>
    <n v="38.484166666666667"/>
    <n v="356.51681888166672"/>
    <n v="569.16044999999997"/>
    <n v="0"/>
    <n v="0"/>
    <n v="405260.45500000007"/>
    <n v="682414.57600907423"/>
    <n v="145108.418990059"/>
    <n v="57438.793748514669"/>
    <n v="78542.800012083317"/>
    <n v="23842.092499999999"/>
    <n v="38.484166666666667"/>
    <n v="356.51681888166672"/>
    <n v="379.44030000000004"/>
    <n v="0"/>
    <n v="0"/>
    <n v="405260.45500000007"/>
    <n v="710967.00153620541"/>
    <n v="2748.3688542409982"/>
    <n v="1.9305759246494567E-2"/>
    <n v="7994.0592528903362"/>
    <n v="0.16167665443926649"/>
    <n v="17999.717569999993"/>
    <n v="0.29730428058761071"/>
    <n v="0"/>
    <n v="0"/>
    <n v="0"/>
    <n v="0"/>
    <n v="0"/>
    <n v="0"/>
    <n v="-189.72015000000002"/>
    <n v="-0.33333333333333337"/>
    <n v="0"/>
    <n v="0"/>
    <n v="0"/>
    <n v="0"/>
    <n v="0"/>
    <n v="0"/>
    <n v="28552.425527131327"/>
    <n v="4.1840292588872958E-2"/>
    <x v="1"/>
    <x v="4"/>
    <x v="1"/>
    <x v="0"/>
    <x v="0"/>
    <x v="0"/>
    <s v="SS-27"/>
    <s v=" 80% - &lt;90%"/>
  </r>
  <r>
    <n v="1004550"/>
    <s v="Enmax"/>
    <n v="39.231317579999988"/>
    <n v="16007.142044816666"/>
    <n v="0.55893080311412313"/>
    <n v="1"/>
    <n v="0.9188642948271829"/>
    <n v="39"/>
    <n v="0"/>
    <n v="0"/>
    <n v="1"/>
    <x v="0"/>
    <x v="0"/>
    <n v="1546252.5935390769"/>
    <n v="1593156.266903176"/>
    <n v="46903.673364099115"/>
    <n v="3.0333771830089912E-2"/>
    <n v="339894.52107646898"/>
    <n v="106472.89175021047"/>
    <n v="93868.504465223348"/>
    <n v="57831.333333333343"/>
    <n v="76.822500000000005"/>
    <n v="800.35710224083334"/>
    <n v="1190.8483116"/>
    <n v="0"/>
    <n v="0"/>
    <n v="946117.31499999994"/>
    <n v="1546252.5935390769"/>
    <n v="346623.9690273095"/>
    <n v="123574.60006496233"/>
    <n v="117337.97100092999"/>
    <n v="57831.333333333343"/>
    <n v="76.822500000000005"/>
    <n v="800.35710224083334"/>
    <n v="793.89887439999995"/>
    <n v="0"/>
    <n v="0"/>
    <n v="946117.31499999994"/>
    <n v="1593156.266903176"/>
    <n v="6729.4479508404957"/>
    <n v="1.9798636146084021E-2"/>
    <n v="17101.708314751831"/>
    <n v="0.16062030469570698"/>
    <n v="23469.466535706659"/>
    <n v="0.25002493295716338"/>
    <n v="0"/>
    <n v="0"/>
    <n v="0"/>
    <n v="0"/>
    <n v="0"/>
    <n v="0"/>
    <n v="-396.94943719999998"/>
    <n v="-0.33333333333333331"/>
    <n v="0"/>
    <n v="0"/>
    <n v="0"/>
    <n v="0"/>
    <n v="0"/>
    <n v="0"/>
    <n v="46903.673364098991"/>
    <n v="3.0333771830089833E-2"/>
    <x v="1"/>
    <x v="4"/>
    <x v="1"/>
    <x v="0"/>
    <x v="0"/>
    <x v="0"/>
    <s v="SS-28"/>
    <s v=" 90% - &lt;100%"/>
  </r>
  <r>
    <n v="1004570"/>
    <s v="Enmax"/>
    <n v="63"/>
    <n v="26542.270799408336"/>
    <n v="0.57713135028067708"/>
    <n v="1"/>
    <n v="0.71606747454332675"/>
    <n v="70"/>
    <n v="0"/>
    <n v="0"/>
    <n v="1"/>
    <x v="0"/>
    <x v="0"/>
    <n v="2402259.6743440432"/>
    <n v="2463746.63400946"/>
    <n v="61486.95966541674"/>
    <n v="2.5595467601647295E-2"/>
    <n v="464259.16260725446"/>
    <n v="171708.77559548523"/>
    <n v="119153.5"/>
    <n v="94570.819999999992"/>
    <n v="133.215"/>
    <n v="1327.1135399704167"/>
    <n v="2055.6367679999998"/>
    <n v="105.56333333333335"/>
    <n v="0"/>
    <n v="1548945.8875000002"/>
    <n v="2402259.6743440432"/>
    <n v="472680.25723666471"/>
    <n v="199163.35288749114"/>
    <n v="145450"/>
    <n v="94570.819999999992"/>
    <n v="133.215"/>
    <n v="1327.1135399704167"/>
    <n v="1370.4245119999998"/>
    <n v="105.56333333333335"/>
    <n v="0"/>
    <n v="1548945.8875000002"/>
    <n v="2463746.63400946"/>
    <n v="8421.0946294102523"/>
    <n v="1.8138779603439247E-2"/>
    <n v="27454.57729200591"/>
    <n v="0.15989035619637706"/>
    <n v="26296.5"/>
    <n v="0.22069431447670443"/>
    <n v="0"/>
    <n v="0"/>
    <n v="0"/>
    <n v="0"/>
    <n v="0"/>
    <n v="0"/>
    <n v="-685.21225600000014"/>
    <n v="-0.33333333333333343"/>
    <n v="0"/>
    <n v="0"/>
    <n v="0"/>
    <n v="0"/>
    <n v="0"/>
    <n v="0"/>
    <n v="61486.959665416165"/>
    <n v="2.5595467601647073E-2"/>
    <x v="0"/>
    <x v="4"/>
    <x v="0"/>
    <x v="0"/>
    <x v="0"/>
    <x v="0"/>
    <s v="SS-31"/>
    <s v=" 70% - &lt;80%"/>
  </r>
  <r>
    <n v="1004580"/>
    <s v="Enmax"/>
    <n v="45"/>
    <n v="14715.586581516667"/>
    <n v="0.44796306184221207"/>
    <n v="1"/>
    <n v="0.95012910134647832"/>
    <n v="50"/>
    <n v="0"/>
    <n v="0"/>
    <n v="1"/>
    <x v="0"/>
    <x v="0"/>
    <n v="1476315.1709478397"/>
    <n v="1526262.7226208274"/>
    <n v="49947.55167298764"/>
    <n v="3.3832580370301131E-2"/>
    <n v="319334.66059271101"/>
    <n v="118957.56032591949"/>
    <n v="100469.5"/>
    <n v="54352.523333333338"/>
    <n v="71.184999999999988"/>
    <n v="735.77932907583329"/>
    <n v="1084.3123668000001"/>
    <n v="0"/>
    <n v="0"/>
    <n v="881309.65"/>
    <n v="1476315.1709478397"/>
    <n v="325710.30558711378"/>
    <n v="138610.40446010433"/>
    <n v="124750"/>
    <n v="54352.523333333338"/>
    <n v="71.184999999999988"/>
    <n v="735.77932907583329"/>
    <n v="722.87491120000004"/>
    <n v="0"/>
    <n v="0"/>
    <n v="881309.65"/>
    <n v="1526262.7226208274"/>
    <n v="6375.6449944028382"/>
    <n v="1.9965402385601128E-2"/>
    <n v="19652.84413418483"/>
    <n v="0.16520887012426985"/>
    <n v="24280.5"/>
    <n v="0.24167035767073589"/>
    <n v="0"/>
    <n v="0"/>
    <n v="0"/>
    <n v="0"/>
    <n v="0"/>
    <n v="0"/>
    <n v="-361.43745559999996"/>
    <n v="-0.33333333333333326"/>
    <n v="0"/>
    <n v="0"/>
    <n v="0"/>
    <n v="0"/>
    <n v="0"/>
    <n v="0"/>
    <n v="49947.551672987669"/>
    <n v="3.3832580370301152E-2"/>
    <x v="0"/>
    <x v="6"/>
    <x v="0"/>
    <x v="0"/>
    <x v="0"/>
    <x v="0"/>
    <s v="SS-32"/>
    <s v=" 90% - &lt;100%"/>
  </r>
  <r>
    <n v="1004590"/>
    <s v="Enmax"/>
    <n v="35.256557600000008"/>
    <n v="15364.634830374998"/>
    <n v="0.59697958070405688"/>
    <n v="1"/>
    <n v="0.9595162179400033"/>
    <n v="39"/>
    <n v="0"/>
    <n v="0"/>
    <n v="1"/>
    <x v="0"/>
    <x v="0"/>
    <n v="1496354.5709364843"/>
    <n v="1540383.1575844986"/>
    <n v="44028.586648014374"/>
    <n v="2.9423899591163982E-2"/>
    <n v="330324.25818627246"/>
    <n v="96537.451680826256"/>
    <n v="87675.76183280001"/>
    <n v="56780.6875"/>
    <n v="77.489999999999995"/>
    <n v="768.23174151875003"/>
    <n v="1111.3408284"/>
    <n v="0"/>
    <n v="0"/>
    <n v="923079.34916666662"/>
    <n v="1496354.570936484"/>
    <n v="336895.82157499035"/>
    <n v="111896.69067652251"/>
    <n v="110143.99303919997"/>
    <n v="56780.6875"/>
    <n v="77.489999999999995"/>
    <n v="768.23174151875003"/>
    <n v="740.89388559999998"/>
    <n v="0"/>
    <n v="0"/>
    <n v="923079.34916666662"/>
    <n v="1540383.1575844982"/>
    <n v="6571.5633887179238"/>
    <n v="1.9894280319588783E-2"/>
    <n v="15359.238995696249"/>
    <n v="0.15910135111580553"/>
    <n v="22468.231206400003"/>
    <n v="0.2562650239555091"/>
    <n v="0"/>
    <n v="0"/>
    <n v="0"/>
    <n v="0"/>
    <n v="0"/>
    <n v="0"/>
    <n v="-370.44694279999999"/>
    <n v="-0.33333333333333331"/>
    <n v="0"/>
    <n v="0"/>
    <n v="0"/>
    <n v="0"/>
    <n v="0"/>
    <n v="0"/>
    <n v="44028.58664801417"/>
    <n v="2.9423899591163847E-2"/>
    <x v="1"/>
    <x v="4"/>
    <x v="1"/>
    <x v="0"/>
    <x v="0"/>
    <x v="0"/>
    <s v="SS-33"/>
    <s v=" 90% - &lt;100%"/>
  </r>
  <r>
    <n v="1004600"/>
    <s v="Enmax"/>
    <n v="27.045114433333339"/>
    <n v="6454.8995987916669"/>
    <n v="0.3269473397614685"/>
    <n v="1"/>
    <n v="0.67861820866250033"/>
    <n v="29"/>
    <n v="0"/>
    <n v="0"/>
    <n v="1"/>
    <x v="0"/>
    <x v="0"/>
    <n v="753448.23262143263"/>
    <n v="788901.43918493495"/>
    <n v="35453.206563502317"/>
    <n v="4.7054601800779132E-2"/>
    <n v="169003.12519447753"/>
    <n v="69415.187599182085"/>
    <n v="74512.818436633344"/>
    <n v="27323.868333333332"/>
    <n v="30.165833333333328"/>
    <n v="322.74497993958335"/>
    <n v="828.93141120000007"/>
    <n v="87.026666666666657"/>
    <n v="0"/>
    <n v="411924.3641666667"/>
    <n v="753448.23262143263"/>
    <n v="172596.93066330123"/>
    <n v="81250.48895386084"/>
    <n v="94813.22864703332"/>
    <n v="27323.868333333332"/>
    <n v="30.165833333333328"/>
    <n v="322.74497993958335"/>
    <n v="552.62094080000008"/>
    <n v="87.026666666666657"/>
    <n v="0"/>
    <n v="411924.3641666667"/>
    <n v="788901.43918493506"/>
    <n v="3593.8054688237476"/>
    <n v="2.1264727884104131E-2"/>
    <n v="11835.301354678755"/>
    <n v="0.17050017098589834"/>
    <n v="20300.410210400001"/>
    <n v="0.27244185143343802"/>
    <n v="0"/>
    <n v="0"/>
    <n v="0"/>
    <n v="0"/>
    <n v="0"/>
    <n v="0"/>
    <n v="-276.31047040000004"/>
    <n v="-0.33333333333333337"/>
    <n v="0"/>
    <n v="0"/>
    <n v="0"/>
    <n v="0"/>
    <n v="0"/>
    <n v="0"/>
    <n v="35453.206563502506"/>
    <n v="4.7054601800779389E-2"/>
    <x v="1"/>
    <x v="2"/>
    <x v="1"/>
    <x v="0"/>
    <x v="0"/>
    <x v="0"/>
    <s v="SS-34"/>
    <s v=" 60% - &lt;70%"/>
  </r>
  <r>
    <n v="1004610"/>
    <s v="Enmax"/>
    <n v="43.59786184666666"/>
    <n v="18252.289110016667"/>
    <n v="0.57349454097271912"/>
    <n v="1"/>
    <n v="0.90280772765093165"/>
    <n v="48"/>
    <n v="0"/>
    <n v="0"/>
    <n v="1"/>
    <x v="0"/>
    <x v="0"/>
    <n v="1701491.3479121628"/>
    <n v="1751728.8463230536"/>
    <n v="50237.49841089081"/>
    <n v="2.9525567951042119E-2"/>
    <n v="383658.17067862098"/>
    <n v="118726.84762200115"/>
    <n v="99014.080596840009"/>
    <n v="63102.975833333352"/>
    <n v="47.595833333333339"/>
    <n v="912.61445550083329"/>
    <n v="1356.2345591999999"/>
    <n v="0"/>
    <n v="0"/>
    <n v="1034672.8283333331"/>
    <n v="1701491.3479121628"/>
    <n v="391223.75042765221"/>
    <n v="137727.38394343431"/>
    <n v="123137.54112366667"/>
    <n v="63102.975833333352"/>
    <n v="47.595833333333339"/>
    <n v="912.61445550083329"/>
    <n v="904.1563728000001"/>
    <n v="0"/>
    <n v="0"/>
    <n v="1034672.8283333331"/>
    <n v="1751728.8463230538"/>
    <n v="7565.5797490311643"/>
    <n v="1.9719584586584044E-2"/>
    <n v="19000.536321433163"/>
    <n v="0.16003571813787629"/>
    <n v="24123.460526826664"/>
    <n v="0.24363666643587006"/>
    <n v="0"/>
    <n v="0"/>
    <n v="0"/>
    <n v="0"/>
    <n v="0"/>
    <n v="0"/>
    <n v="-452.07818640000005"/>
    <n v="-0.33333333333333337"/>
    <n v="0"/>
    <n v="0"/>
    <n v="0"/>
    <n v="0"/>
    <n v="0"/>
    <n v="0"/>
    <n v="50237.498410890985"/>
    <n v="2.9525567951042227E-2"/>
    <x v="0"/>
    <x v="4"/>
    <x v="0"/>
    <x v="0"/>
    <x v="0"/>
    <x v="0"/>
    <s v="SS-36"/>
    <s v=" 90% - &lt;100%"/>
  </r>
  <r>
    <n v="1004620"/>
    <s v="Enmax"/>
    <n v="61.65059449999999"/>
    <n v="23379.177892774998"/>
    <n v="0.5194803285472479"/>
    <n v="1"/>
    <n v="0.81011972924840092"/>
    <n v="40"/>
    <n v="0"/>
    <n v="0"/>
    <n v="1"/>
    <x v="0"/>
    <x v="0"/>
    <n v="2243104.3904307489"/>
    <n v="2304192.4719370943"/>
    <n v="61088.081506345421"/>
    <n v="2.7233722053664443E-2"/>
    <n v="453784.83024489647"/>
    <n v="165773.63719221423"/>
    <n v="117752.81709099999"/>
    <n v="87186.86"/>
    <n v="142.72999999999999"/>
    <n v="1168.9588946387501"/>
    <n v="1809.7345080000002"/>
    <n v="0"/>
    <n v="0"/>
    <n v="1415484.8224999998"/>
    <n v="2243104.3904307494"/>
    <n v="462438.32020216907"/>
    <n v="192666.10699328643"/>
    <n v="143898.18367500007"/>
    <n v="87186.86"/>
    <n v="142.72999999999999"/>
    <n v="1168.9588946387501"/>
    <n v="1206.4896719999999"/>
    <n v="0"/>
    <n v="0"/>
    <n v="1415484.8224999998"/>
    <n v="2304192.4719370939"/>
    <n v="8653.4899572725935"/>
    <n v="1.9069588449227178E-2"/>
    <n v="26892.469801072246"/>
    <n v="0.16222404392255976"/>
    <n v="26145.366584000014"/>
    <n v="0.22203601773531023"/>
    <n v="0"/>
    <n v="0"/>
    <n v="0"/>
    <n v="0"/>
    <n v="0"/>
    <n v="0"/>
    <n v="-603.24483599999996"/>
    <n v="-0.33333333333333326"/>
    <n v="0"/>
    <n v="0"/>
    <n v="0"/>
    <n v="0"/>
    <n v="0"/>
    <n v="0"/>
    <n v="61088.081506344854"/>
    <n v="2.7233722053664193E-2"/>
    <x v="0"/>
    <x v="4"/>
    <x v="0"/>
    <x v="0"/>
    <x v="0"/>
    <x v="0"/>
    <s v="SS-37"/>
    <s v=" 80% - &lt;90%"/>
  </r>
  <r>
    <n v="1004630"/>
    <s v="Enmax"/>
    <n v="33.529299959999996"/>
    <n v="15644.179124441669"/>
    <n v="0.63915388593901512"/>
    <n v="1"/>
    <n v="0.93626530986647161"/>
    <n v="36"/>
    <n v="0"/>
    <n v="0"/>
    <n v="1"/>
    <x v="0"/>
    <x v="0"/>
    <n v="1499366.7687030698"/>
    <n v="1542041.996012954"/>
    <n v="42675.227309884271"/>
    <n v="2.8462166963189209E-2"/>
    <n v="327230.40019679646"/>
    <n v="92706.054443904257"/>
    <n v="84906.96783588003"/>
    <n v="57144.032499999994"/>
    <n v="86.25833333333334"/>
    <n v="782.20895622208343"/>
    <n v="1121.1606036000001"/>
    <n v="0"/>
    <n v="0"/>
    <n v="935389.68583333341"/>
    <n v="1499366.7687030695"/>
    <n v="333670.66232728574"/>
    <n v="107302.50463505984"/>
    <n v="106919.20302532001"/>
    <n v="57144.032499999994"/>
    <n v="86.25833333333334"/>
    <n v="782.20895622208343"/>
    <n v="747.44040240000004"/>
    <n v="0"/>
    <n v="0"/>
    <n v="935389.68583333341"/>
    <n v="1542041.9960129543"/>
    <n v="6440.2621304892427"/>
    <n v="1.9681124145605258E-2"/>
    <n v="14596.45019115558"/>
    <n v="0.15744872628559317"/>
    <n v="22012.235189440002"/>
    <n v="0.25925122225526065"/>
    <n v="0"/>
    <n v="0"/>
    <n v="0"/>
    <n v="0"/>
    <n v="0"/>
    <n v="0"/>
    <n v="-373.72020120000002"/>
    <n v="-0.33333333333333331"/>
    <n v="0"/>
    <n v="0"/>
    <n v="0"/>
    <n v="0"/>
    <n v="0"/>
    <n v="0"/>
    <n v="42675.227309884831"/>
    <n v="2.8462166963189556E-2"/>
    <x v="1"/>
    <x v="0"/>
    <x v="1"/>
    <x v="0"/>
    <x v="0"/>
    <x v="0"/>
    <s v="SS-38"/>
    <s v=" 90% - &lt;100%"/>
  </r>
  <r>
    <n v="1004640"/>
    <s v="Enmax"/>
    <n v="62.024187333333337"/>
    <n v="28748.643922325002"/>
    <n v="0.63494107212623208"/>
    <n v="0.86956999999999962"/>
    <n v="0.95209499352274385"/>
    <n v="68"/>
    <n v="0"/>
    <n v="0"/>
    <n v="2"/>
    <x v="0"/>
    <x v="0"/>
    <n v="2649877.0485995351"/>
    <n v="2711114.2393003427"/>
    <n v="61237.190700807609"/>
    <n v="2.3109446052665565E-2"/>
    <n v="578468.35714212956"/>
    <n v="171326.37813175612"/>
    <n v="111128.75486700003"/>
    <n v="101937.78999999998"/>
    <n v="136.4375"/>
    <n v="1437.4321961162498"/>
    <n v="1945.3529292000003"/>
    <n v="0"/>
    <n v="0"/>
    <n v="1683496.5458333334"/>
    <n v="2649877.0485995356"/>
    <n v="589673.17226556048"/>
    <n v="198329.5341191995"/>
    <n v="134806.42543333335"/>
    <n v="101937.78999999998"/>
    <n v="136.4375"/>
    <n v="1437.4321961162498"/>
    <n v="1296.9019528000001"/>
    <n v="0"/>
    <n v="0"/>
    <n v="1683496.5458333334"/>
    <n v="2711114.2393003432"/>
    <n v="11204.815123431099"/>
    <n v="1.9369797820554042E-2"/>
    <n v="27003.155987443413"/>
    <n v="0.15761236700327033"/>
    <n v="23677.670566333338"/>
    <n v="0.21306520166334092"/>
    <n v="0"/>
    <n v="0"/>
    <n v="0"/>
    <n v="0"/>
    <n v="0"/>
    <n v="0"/>
    <n v="-648.45097640000006"/>
    <n v="-0.33333333333333331"/>
    <n v="0"/>
    <n v="0"/>
    <n v="0"/>
    <n v="0"/>
    <n v="0"/>
    <n v="0"/>
    <n v="61237.190700807849"/>
    <n v="2.3109446052665631E-2"/>
    <x v="0"/>
    <x v="0"/>
    <x v="0"/>
    <x v="0"/>
    <x v="0"/>
    <x v="2"/>
    <s v="SS-39"/>
    <s v=" 90% - &lt;100%"/>
  </r>
  <r>
    <n v="1004650"/>
    <s v="Enmax"/>
    <n v="34.103606073333339"/>
    <n v="13448.522800291663"/>
    <n v="0.54019606998121827"/>
    <n v="1"/>
    <n v="0.88324402778532773"/>
    <n v="35"/>
    <n v="0"/>
    <n v="0"/>
    <n v="1"/>
    <x v="0"/>
    <x v="0"/>
    <n v="1308422.7766170495"/>
    <n v="1350804.5057562352"/>
    <n v="42381.729139185743"/>
    <n v="3.2391463903406255E-2"/>
    <n v="287019.13042836753"/>
    <n v="92150.621563247099"/>
    <n v="85827.580535553323"/>
    <n v="48066.621666666666"/>
    <n v="63.568333333333335"/>
    <n v="672.42614001458344"/>
    <n v="1041.2762831999999"/>
    <n v="0"/>
    <n v="0"/>
    <n v="793581.55166666675"/>
    <n v="1308422.7766170492"/>
    <n v="292712.99821432953"/>
    <n v="107021.72300751084"/>
    <n v="107991.43253891334"/>
    <n v="48066.621666666666"/>
    <n v="63.568333333333335"/>
    <n v="672.42614001458344"/>
    <n v="694.18418880000002"/>
    <n v="0"/>
    <n v="0"/>
    <n v="793581.55166666675"/>
    <n v="1350804.5057562352"/>
    <n v="5693.8677859620875"/>
    <n v="1.9837938249844738E-2"/>
    <n v="14871.101444263753"/>
    <n v="0.1613782000814509"/>
    <n v="22163.852003360007"/>
    <n v="0.25823694277597425"/>
    <n v="0"/>
    <n v="0"/>
    <n v="0"/>
    <n v="0"/>
    <n v="0"/>
    <n v="0"/>
    <n v="-347.09209440000001"/>
    <n v="-0.33333333333333337"/>
    <n v="0"/>
    <n v="0"/>
    <n v="0"/>
    <n v="0"/>
    <n v="0"/>
    <n v="0"/>
    <n v="42381.729139185845"/>
    <n v="3.2391463903406359E-2"/>
    <x v="1"/>
    <x v="4"/>
    <x v="1"/>
    <x v="0"/>
    <x v="0"/>
    <x v="0"/>
    <s v="SS-40"/>
    <s v=" 80% - &lt;90%"/>
  </r>
  <r>
    <n v="1004660"/>
    <s v="Enmax"/>
    <n v="34.205729166666664"/>
    <n v="15013.383734366667"/>
    <n v="0.60125246820393075"/>
    <n v="1"/>
    <n v="0.95376746279350033"/>
    <n v="38"/>
    <n v="0"/>
    <n v="0"/>
    <n v="1"/>
    <x v="0"/>
    <x v="0"/>
    <n v="1449494.5838129863"/>
    <n v="1492552.5638300413"/>
    <n v="43057.980017055059"/>
    <n v="2.9705512871795868E-2"/>
    <n v="319392.49870530202"/>
    <n v="93752.958953065667"/>
    <n v="85991.283854166657"/>
    <n v="54691.303333333315"/>
    <n v="73.819999999999993"/>
    <n v="750.66918671833344"/>
    <n v="1084.2147803999999"/>
    <n v="0"/>
    <n v="0"/>
    <n v="893757.83500000008"/>
    <n v="1449494.583812986"/>
    <n v="325720.68415316765"/>
    <n v="108653.34594905535"/>
    <n v="108182.09635416664"/>
    <n v="54691.303333333315"/>
    <n v="73.819999999999993"/>
    <n v="750.66918671833344"/>
    <n v="722.80985360000011"/>
    <n v="0"/>
    <n v="0"/>
    <n v="893757.83500000008"/>
    <n v="1492552.5638300413"/>
    <n v="6328.1854478656605"/>
    <n v="1.9813193714685731E-2"/>
    <n v="14900.386995989669"/>
    <n v="0.158932445038338"/>
    <n v="22190.812499999996"/>
    <n v="0.25805885789115074"/>
    <n v="0"/>
    <n v="0"/>
    <n v="0"/>
    <n v="0"/>
    <n v="0"/>
    <n v="0"/>
    <n v="-361.40492679999994"/>
    <n v="-0.33333333333333331"/>
    <n v="0"/>
    <n v="0"/>
    <n v="0"/>
    <n v="0"/>
    <n v="0"/>
    <n v="0"/>
    <n v="43057.980017055328"/>
    <n v="2.9705512871796066E-2"/>
    <x v="1"/>
    <x v="0"/>
    <x v="1"/>
    <x v="0"/>
    <x v="0"/>
    <x v="0"/>
    <s v="SS-41"/>
    <s v=" 90% - &lt;100%"/>
  </r>
  <r>
    <n v="1004670"/>
    <s v="Enmax"/>
    <n v="31.7197584"/>
    <n v="15176.883852483334"/>
    <n v="0.65543537849635369"/>
    <n v="1"/>
    <n v="0.97860068085843432"/>
    <n v="33"/>
    <n v="0"/>
    <n v="0"/>
    <n v="1"/>
    <x v="0"/>
    <x v="0"/>
    <n v="1434264.2916573465"/>
    <n v="1475257.4671166658"/>
    <n v="40993.17545931926"/>
    <n v="2.8581326118040699E-2"/>
    <n v="308122.26225412899"/>
    <n v="88030.799017260506"/>
    <n v="82006.272715200015"/>
    <n v="55032.802499999991"/>
    <n v="74.356666666666669"/>
    <n v="758.84419262416668"/>
    <n v="1010.8676448"/>
    <n v="0"/>
    <n v="0"/>
    <n v="899228.08666666655"/>
    <n v="1434264.2916573468"/>
    <n v="314112.95251997287"/>
    <n v="101835.72387473566"/>
    <n v="103540.78893279999"/>
    <n v="55032.802499999991"/>
    <n v="74.356666666666669"/>
    <n v="758.84419262416668"/>
    <n v="673.9117632"/>
    <n v="0"/>
    <n v="0"/>
    <n v="899228.08666666655"/>
    <n v="1475257.467116666"/>
    <n v="5990.6902658438148"/>
    <n v="1.9442575236264144E-2"/>
    <n v="13804.924857475175"/>
    <n v="0.15681926111755948"/>
    <n v="21534.51621759999"/>
    <n v="0.26259596375495953"/>
    <n v="0"/>
    <n v="0"/>
    <n v="0"/>
    <n v="0"/>
    <n v="0"/>
    <n v="0"/>
    <n v="-336.9558816"/>
    <n v="-0.33333333333333331"/>
    <n v="0"/>
    <n v="0"/>
    <n v="0"/>
    <n v="0"/>
    <n v="0"/>
    <n v="0"/>
    <n v="40993.175459318976"/>
    <n v="2.8581326118040512E-2"/>
    <x v="1"/>
    <x v="0"/>
    <x v="1"/>
    <x v="0"/>
    <x v="0"/>
    <x v="0"/>
    <s v="SS-43"/>
    <s v=" 90% - &lt;100%"/>
  </r>
  <r>
    <n v="1004850"/>
    <s v="EPCOR"/>
    <n v="51.483343706666666"/>
    <n v="23735.930019816664"/>
    <n v="0.63156295393602069"/>
    <n v="1"/>
    <n v="0.89444011563378212"/>
    <n v="50.279999999999994"/>
    <n v="0"/>
    <n v="0"/>
    <n v="1"/>
    <x v="0"/>
    <x v="0"/>
    <n v="2246058.8689246136"/>
    <n v="2302302.9995668526"/>
    <n v="56244.130642239004"/>
    <n v="2.5041254002914015E-2"/>
    <n v="482971.43542496889"/>
    <n v="142099.46692126719"/>
    <n v="107199.21076751997"/>
    <n v="87217.823333333319"/>
    <n v="126.505"/>
    <n v="1186.7965009908337"/>
    <n v="1730.4276431999999"/>
    <n v="0"/>
    <n v="0"/>
    <n v="1423527.2033333331"/>
    <n v="2246058.8689246136"/>
    <n v="492370.4288557262"/>
    <n v="164514.77885200232"/>
    <n v="132205.8452626667"/>
    <n v="87217.823333333319"/>
    <n v="126.505"/>
    <n v="1186.7965009908337"/>
    <n v="1153.6184287999999"/>
    <n v="0"/>
    <n v="0"/>
    <n v="1423527.2033333331"/>
    <n v="2302302.9995668526"/>
    <n v="9398.993430757153"/>
    <n v="1.9460764636084395E-2"/>
    <n v="22415.311930735155"/>
    <n v="0.15774381436036469"/>
    <n v="25006.634495146671"/>
    <n v="0.23327256158049414"/>
    <n v="0"/>
    <n v="0"/>
    <n v="0"/>
    <n v="0"/>
    <n v="0"/>
    <n v="0"/>
    <n v="-576.80921439999986"/>
    <n v="-0.33333333333333326"/>
    <n v="0"/>
    <n v="0"/>
    <n v="0"/>
    <n v="0"/>
    <n v="0"/>
    <n v="0"/>
    <n v="56244.130642238983"/>
    <n v="2.5041254002914026E-2"/>
    <x v="0"/>
    <x v="0"/>
    <x v="0"/>
    <x v="0"/>
    <x v="0"/>
    <x v="0"/>
    <s v="STRATHCONA"/>
    <s v=" 80% - &lt;90%"/>
  </r>
  <r>
    <n v="1004910"/>
    <s v="EPCOR"/>
    <n v="126"/>
    <n v="56858.374855649985"/>
    <n v="0.61816019629973895"/>
    <n v="1"/>
    <n v="0.95927027167711854"/>
    <n v="140"/>
    <n v="0"/>
    <n v="0"/>
    <n v="1"/>
    <x v="0"/>
    <x v="0"/>
    <n v="5286928.8322951831"/>
    <n v="5396364.54261766"/>
    <n v="109435.71032247692"/>
    <n v="2.0699297038762721E-2"/>
    <n v="1156364.5274181191"/>
    <n v="346700.78612441546"/>
    <n v="184547.5"/>
    <n v="208701.90833333335"/>
    <n v="282.20666666666665"/>
    <n v="2842.9187427825"/>
    <n v="3861.9333432000003"/>
    <n v="0"/>
    <n v="0"/>
    <n v="3383627.0516666663"/>
    <n v="5286928.8322951831"/>
    <n v="1178863.6326035513"/>
    <n v="401572.20237585902"/>
    <n v="217900"/>
    <n v="208701.90833333335"/>
    <n v="282.20666666666665"/>
    <n v="2842.9187427825"/>
    <n v="2574.6222288000004"/>
    <n v="0"/>
    <n v="0"/>
    <n v="3383627.0516666663"/>
    <n v="5396364.5426176591"/>
    <n v="22499.105185432087"/>
    <n v="1.9456758359465694E-2"/>
    <n v="54871.416251443501"/>
    <n v="0.15826735458209373"/>
    <n v="33352.5"/>
    <n v="0.18072582939351658"/>
    <n v="0"/>
    <n v="0"/>
    <n v="0"/>
    <n v="0"/>
    <n v="0"/>
    <n v="0"/>
    <n v="-1287.3111144"/>
    <n v="-0.33333333333333331"/>
    <n v="0"/>
    <n v="0"/>
    <n v="0"/>
    <n v="0"/>
    <n v="0"/>
    <n v="0"/>
    <n v="109435.71032247558"/>
    <n v="2.0699297038762453E-2"/>
    <x v="0"/>
    <x v="0"/>
    <x v="0"/>
    <x v="0"/>
    <x v="0"/>
    <x v="0"/>
    <s v="VICTORIA"/>
    <s v=" 90% - &lt;100%"/>
  </r>
  <r>
    <n v="1004970"/>
    <s v="EPCOR"/>
    <n v="56.528186399999989"/>
    <n v="26060.172681808337"/>
    <n v="0.63152329768373194"/>
    <n v="1"/>
    <n v="0.89194127615860541"/>
    <n v="59"/>
    <n v="0"/>
    <n v="0"/>
    <n v="1"/>
    <x v="0"/>
    <x v="0"/>
    <n v="2460885.0164951417"/>
    <n v="2520601.4361464893"/>
    <n v="59716.419651347678"/>
    <n v="2.4266237248417807E-2"/>
    <n v="524511.57247907855"/>
    <n v="156022.34195077323"/>
    <n v="112435.75748319995"/>
    <n v="96441.18"/>
    <n v="136.25583333333336"/>
    <n v="1303.008634090417"/>
    <n v="1883.5884480000004"/>
    <n v="0"/>
    <n v="0"/>
    <n v="1568151.3116666665"/>
    <n v="2460885.0164951421"/>
    <n v="534672.39778044343"/>
    <n v="180634.14223995514"/>
    <n v="138007.41436000002"/>
    <n v="96441.18"/>
    <n v="136.25583333333336"/>
    <n v="1303.008634090417"/>
    <n v="1255.7256320000001"/>
    <n v="0"/>
    <n v="0"/>
    <n v="1568151.3116666665"/>
    <n v="2520601.4361464889"/>
    <n v="10160.825301364946"/>
    <n v="1.9371975442486995E-2"/>
    <n v="24611.800289181894"/>
    <n v="0.15774535865477002"/>
    <n v="25571.6568768"/>
    <n v="0.22743349134834523"/>
    <n v="0"/>
    <n v="0"/>
    <n v="0"/>
    <n v="0"/>
    <n v="0"/>
    <n v="0"/>
    <n v="-627.86281599999995"/>
    <n v="-0.33333333333333326"/>
    <n v="0"/>
    <n v="0"/>
    <n v="0"/>
    <n v="0"/>
    <n v="0"/>
    <n v="0"/>
    <n v="59716.419651346841"/>
    <n v="2.4266237248417463E-2"/>
    <x v="0"/>
    <x v="0"/>
    <x v="0"/>
    <x v="0"/>
    <x v="0"/>
    <x v="0"/>
    <s v="WOODCROFT"/>
    <s v=" 80% - &lt;90%"/>
  </r>
  <r>
    <n v="1006520"/>
    <s v="zDirect Connect"/>
    <n v="15.082410689999998"/>
    <n v="2.6487095750000003"/>
    <n v="2.4056958502181717E-4"/>
    <n v="1.4999999999999999E-4"/>
    <n v="0"/>
    <n v="9.9999999999999992E-2"/>
    <n v="672.8"/>
    <n v="672.8"/>
    <n v="1"/>
    <x v="2"/>
    <x v="2"/>
    <n v="51568.073207003494"/>
    <n v="59884.818003143009"/>
    <n v="8316.7447961395155"/>
    <n v="0.16127701267322148"/>
    <n v="3.3373740645000001"/>
    <n v="35581.711195040232"/>
    <n v="15663.606221220003"/>
    <n v="12.527500000000002"/>
    <n v="0"/>
    <n v="0.13243547875000003"/>
    <n v="33.783481199999997"/>
    <n v="28.59"/>
    <n v="0"/>
    <n v="244.38499999999999"/>
    <n v="51568.073207003479"/>
    <n v="2.9930418197499997"/>
    <n v="42217.945411544504"/>
    <n v="17355.722293500006"/>
    <n v="12.527500000000002"/>
    <n v="0"/>
    <n v="0.13243547875000003"/>
    <n v="22.522320799999999"/>
    <n v="28.59"/>
    <n v="0"/>
    <n v="244.38499999999999"/>
    <n v="59884.818003143009"/>
    <n v="-0.34433224475000007"/>
    <n v="-0.1031746031746032"/>
    <n v="6636.2342165042528"/>
    <n v="0.18650688776961585"/>
    <n v="1692.1160722800021"/>
    <n v="0.10802851197750597"/>
    <n v="0"/>
    <n v="0"/>
    <n v="0"/>
    <n v="0"/>
    <n v="0"/>
    <n v="0"/>
    <n v="-11.2611604"/>
    <n v="-0.33333333333333337"/>
    <n v="0"/>
    <n v="0"/>
    <n v="0"/>
    <n v="0"/>
    <n v="0"/>
    <n v="0"/>
    <n v="8316.7447961395046"/>
    <n v="0.16127701267322123"/>
    <x v="2"/>
    <x v="5"/>
    <x v="2"/>
    <x v="1"/>
    <x v="1"/>
    <x v="1"/>
    <s v="757S"/>
    <s v=" 0% - &lt;10%"/>
  </r>
  <r>
    <n v="1006654"/>
    <s v="EPCOR"/>
    <n v="14.31"/>
    <n v="7290.0247699999973"/>
    <n v="0.69785711400208661"/>
    <n v="1"/>
    <n v="0.71469609177527837"/>
    <n v="15.900000000000004"/>
    <n v="0"/>
    <n v="0"/>
    <n v="1"/>
    <x v="0"/>
    <x v="1"/>
    <n v="611912.59336526669"/>
    <n v="635948.45091413346"/>
    <n v="24035.85754886677"/>
    <n v="3.9279887045107986E-2"/>
    <n v="102961.72571020001"/>
    <n v="40099.611549900001"/>
    <n v="52228.880000000005"/>
    <n v="23240.104166666668"/>
    <n v="30.573333333333327"/>
    <n v="364.5012385"/>
    <n v="455.26319999999993"/>
    <n v="0"/>
    <n v="0"/>
    <n v="392531.93416666659"/>
    <n v="611912.59336526657"/>
    <n v="104598.12790676668"/>
    <n v="46323.111302199999"/>
    <n v="68556.589999999982"/>
    <n v="23240.104166666668"/>
    <n v="30.573333333333327"/>
    <n v="364.5012385"/>
    <n v="303.50879999999995"/>
    <n v="0"/>
    <n v="0"/>
    <n v="392531.93416666659"/>
    <n v="635948.45091413322"/>
    <n v="1636.4021965666652"/>
    <n v="1.5893305840391069E-2"/>
    <n v="6223.4997523000011"/>
    <n v="0.1552009985073165"/>
    <n v="16327.709999999992"/>
    <n v="0.31261842107278559"/>
    <n v="0"/>
    <n v="0"/>
    <n v="0"/>
    <n v="0"/>
    <n v="0"/>
    <n v="0"/>
    <n v="-151.7544"/>
    <n v="-0.33333333333333337"/>
    <n v="0"/>
    <n v="0"/>
    <n v="0"/>
    <n v="0"/>
    <n v="0"/>
    <n v="0"/>
    <n v="24035.857548866657"/>
    <n v="3.9279887045107799E-2"/>
    <x v="2"/>
    <x v="0"/>
    <x v="2"/>
    <x v="0"/>
    <x v="0"/>
    <x v="0"/>
    <s v=" MISC#6 AT Plastics 5RS"/>
    <s v=" 70% - &lt;80%"/>
  </r>
  <r>
    <n v="1006717"/>
    <s v="ATCO Electric"/>
    <n v="18"/>
    <n v="6590.3361531250002"/>
    <n v="0.50154765244482491"/>
    <n v="1"/>
    <n v="0.80352819158297473"/>
    <n v="20"/>
    <n v="0"/>
    <n v="0"/>
    <n v="1"/>
    <x v="0"/>
    <x v="1"/>
    <n v="596740.42832874577"/>
    <n v="624262.54097344179"/>
    <n v="27522.112644696026"/>
    <n v="4.6120744193208954E-2"/>
    <n v="108235.69335293748"/>
    <n v="48195.592453218742"/>
    <n v="60013.5"/>
    <n v="21171.3"/>
    <n v="29.560000000000002"/>
    <n v="329.51680765625002"/>
    <n v="424.40738160000006"/>
    <n v="0"/>
    <n v="0"/>
    <n v="358340.85833333334"/>
    <n v="596740.42832874577"/>
    <n v="110132.67848636459"/>
    <n v="56049.689091687505"/>
    <n v="77926"/>
    <n v="21171.3"/>
    <n v="29.560000000000002"/>
    <n v="329.51680765625002"/>
    <n v="282.93825440000001"/>
    <n v="0"/>
    <n v="0"/>
    <n v="358340.85833333334"/>
    <n v="624262.54097344168"/>
    <n v="1896.9851334270825"/>
    <n v="1.7526428432821591E-2"/>
    <n v="7854.0966384687499"/>
    <n v="0.16296296484149173"/>
    <n v="17912.5"/>
    <n v="0.29847450990193874"/>
    <n v="0"/>
    <n v="0"/>
    <n v="0"/>
    <n v="0"/>
    <n v="0"/>
    <n v="0"/>
    <n v="-141.46912720000003"/>
    <n v="-0.33333333333333337"/>
    <n v="0"/>
    <n v="0"/>
    <n v="0"/>
    <n v="0"/>
    <n v="0"/>
    <n v="0"/>
    <n v="27522.11264469583"/>
    <n v="4.6120744193208642E-2"/>
    <x v="1"/>
    <x v="4"/>
    <x v="1"/>
    <x v="0"/>
    <x v="0"/>
    <x v="0"/>
    <s v="875S"/>
    <s v=" 80% - &lt;90%"/>
  </r>
  <r>
    <n v="1006758"/>
    <s v="zDirect Connect"/>
    <n v="134.25"/>
    <n v="0"/>
    <n v="0"/>
    <n v="0.24894083333333331"/>
    <n v="0"/>
    <n v="149.16666666666666"/>
    <n v="450"/>
    <n v="450"/>
    <n v="1"/>
    <x v="3"/>
    <x v="2"/>
    <n v="321678.92313125002"/>
    <n v="381987.77718833339"/>
    <n v="60308.854057083372"/>
    <n v="0.18748152185425099"/>
    <n v="0"/>
    <n v="316695.75"/>
    <n v="152734.43472958333"/>
    <n v="0"/>
    <n v="0"/>
    <n v="0"/>
    <n v="0"/>
    <n v="0"/>
    <n v="-147751.26159833334"/>
    <n v="0"/>
    <n v="321678.92313124996"/>
    <n v="0"/>
    <n v="375765.75"/>
    <n v="172560.18083333332"/>
    <n v="0"/>
    <n v="0"/>
    <n v="0"/>
    <n v="0"/>
    <n v="0"/>
    <n v="-166338.15364499998"/>
    <n v="0"/>
    <n v="381987.77718833333"/>
    <n v="0"/>
    <n v="0"/>
    <n v="59070"/>
    <n v="0.18651971174226367"/>
    <n v="19825.74610375"/>
    <n v="0.1298053457221453"/>
    <n v="0"/>
    <n v="0"/>
    <n v="0"/>
    <n v="0"/>
    <n v="0"/>
    <n v="0"/>
    <n v="0"/>
    <n v="0"/>
    <n v="0"/>
    <n v="0"/>
    <n v="-18586.892046666664"/>
    <n v="0.12579853360031362"/>
    <n v="0"/>
    <n v="0"/>
    <n v="60308.854057083343"/>
    <n v="0.18748152185425088"/>
    <x v="0"/>
    <x v="5"/>
    <x v="0"/>
    <x v="1"/>
    <x v="1"/>
    <x v="1"/>
    <s v="29EDD-1"/>
    <s v=" 0% - &lt;10%"/>
  </r>
  <r>
    <n v="1006781"/>
    <s v="ATCO Electric"/>
    <n v="27.363744000000001"/>
    <n v="10499.167500000001"/>
    <n v="0.52560136627782783"/>
    <n v="1"/>
    <n v="0.9611977605907952"/>
    <n v="16"/>
    <n v="0"/>
    <n v="0"/>
    <n v="1"/>
    <x v="0"/>
    <x v="0"/>
    <n v="1046898.9644846668"/>
    <n v="1083523.6481473334"/>
    <n v="36624.68366266659"/>
    <n v="3.4983971620121901E-2"/>
    <n v="228229.09675000003"/>
    <n v="73685.347821000018"/>
    <n v="75023.581632000016"/>
    <n v="38623.926666666674"/>
    <n v="52.374999999999993"/>
    <n v="524.95837500000005"/>
    <n v="763.69824000000006"/>
    <n v="0"/>
    <n v="0"/>
    <n v="629995.98"/>
    <n v="1046898.9644846667"/>
    <n v="232788.76239166665"/>
    <n v="85620.403506000002"/>
    <n v="95408.110048000002"/>
    <n v="38623.926666666674"/>
    <n v="52.374999999999993"/>
    <n v="524.95837500000005"/>
    <n v="509.13215999999994"/>
    <n v="0"/>
    <n v="0"/>
    <n v="629995.98"/>
    <n v="1083523.6481473334"/>
    <n v="4559.6656416666738"/>
    <n v="1.9978458954605986E-2"/>
    <n v="11935.055684999998"/>
    <n v="0.16197325571419174"/>
    <n v="20384.528416000005"/>
    <n v="0.27170828121734641"/>
    <n v="0"/>
    <n v="0"/>
    <n v="0"/>
    <n v="0"/>
    <n v="0"/>
    <n v="0"/>
    <n v="-254.56607999999997"/>
    <n v="-0.33333333333333326"/>
    <n v="0"/>
    <n v="0"/>
    <n v="0"/>
    <n v="0"/>
    <n v="0"/>
    <n v="0"/>
    <n v="36624.683662666685"/>
    <n v="3.4983971620122005E-2"/>
    <x v="1"/>
    <x v="4"/>
    <x v="1"/>
    <x v="0"/>
    <x v="0"/>
    <x v="0"/>
    <s v="716S"/>
    <s v=" 90% - &lt;100%"/>
  </r>
  <r>
    <n v="100000081"/>
    <s v="ATCO Electric"/>
    <n v="9.2558399999999992"/>
    <n v="5630.9873600000001"/>
    <n v="0.83338533456374519"/>
    <n v="1"/>
    <n v="0.83060197101122391"/>
    <n v="10"/>
    <n v="0"/>
    <n v="0"/>
    <n v="1"/>
    <x v="0"/>
    <x v="1"/>
    <n v="471118.25169146666"/>
    <n v="490368.4666177333"/>
    <n v="19250.214926266635"/>
    <n v="4.0860685947004066E-2"/>
    <n v="88052.580373600009"/>
    <n v="26733.485563200007"/>
    <n v="40614.420319999997"/>
    <n v="16685.516666666666"/>
    <n v="24.599999999999994"/>
    <n v="281.54936800000002"/>
    <n v="333.01440000000002"/>
    <n v="294.57333333333332"/>
    <n v="0"/>
    <n v="298098.51166666666"/>
    <n v="471118.25169146666"/>
    <n v="89551.422933466674"/>
    <n v="30749.7452896"/>
    <n v="54460.537760000007"/>
    <n v="16685.516666666666"/>
    <n v="24.599999999999994"/>
    <n v="281.54936800000002"/>
    <n v="222.00959999999998"/>
    <n v="294.57333333333332"/>
    <n v="0"/>
    <n v="298098.51166666666"/>
    <n v="490368.46661773336"/>
    <n v="1498.8425598666638"/>
    <n v="1.7022131021114831E-2"/>
    <n v="4016.2597263999996"/>
    <n v="0.15023329886801531"/>
    <n v="13846.117440000002"/>
    <n v="0.34091628862130224"/>
    <n v="0"/>
    <n v="0"/>
    <n v="0"/>
    <n v="0"/>
    <n v="0"/>
    <n v="0"/>
    <n v="-111.00479999999999"/>
    <n v="-0.33333333333333326"/>
    <n v="0"/>
    <n v="0"/>
    <n v="0"/>
    <n v="0"/>
    <n v="0"/>
    <n v="0"/>
    <n v="19250.214926266668"/>
    <n v="4.0860685947004136E-2"/>
    <x v="2"/>
    <x v="3"/>
    <x v="2"/>
    <x v="0"/>
    <x v="0"/>
    <x v="0"/>
    <s v="890S"/>
    <s v=" 80% - &lt;90%"/>
  </r>
  <r>
    <n v="100000251"/>
    <s v="FortisAlberta"/>
    <n v="12.950999999999995"/>
    <n v="6250.2034150499994"/>
    <n v="0.661101265259043"/>
    <n v="1"/>
    <n v="0.95397972958327648"/>
    <n v="14.389999999999995"/>
    <n v="0"/>
    <n v="0"/>
    <n v="1"/>
    <x v="0"/>
    <x v="0"/>
    <n v="592127.18532480916"/>
    <n v="615594.05887003534"/>
    <n v="23466.873545226175"/>
    <n v="3.9631474667648485E-2"/>
    <n v="121038.162002963"/>
    <n v="35989.085971093496"/>
    <n v="49105.897999999994"/>
    <n v="21868.148333333334"/>
    <n v="29.746666666666666"/>
    <n v="312.51017075250002"/>
    <n v="405.90918000000011"/>
    <n v="0"/>
    <n v="0"/>
    <n v="363377.72499999992"/>
    <n v="592127.18532480893"/>
    <n v="123343.95964233985"/>
    <n v="41625.023936943006"/>
    <n v="64766.339000000007"/>
    <n v="21868.148333333334"/>
    <n v="29.746666666666666"/>
    <n v="312.51017075250002"/>
    <n v="270.60611999999998"/>
    <n v="0"/>
    <n v="0"/>
    <n v="363377.72499999992"/>
    <n v="615594.05887003534"/>
    <n v="2305.7976393768345"/>
    <n v="1.9050170633955834E-2"/>
    <n v="5635.9379658495018"/>
    <n v="0.15660130880723946"/>
    <n v="15660.440999999993"/>
    <n v="0.31891161016951558"/>
    <n v="0"/>
    <n v="0"/>
    <n v="0"/>
    <n v="0"/>
    <n v="0"/>
    <n v="0"/>
    <n v="-135.30305999999999"/>
    <n v="-0.3333333333333332"/>
    <n v="0"/>
    <n v="0"/>
    <n v="0"/>
    <n v="0"/>
    <n v="0"/>
    <n v="0"/>
    <n v="23466.873545226332"/>
    <n v="3.9631474667648776E-2"/>
    <x v="2"/>
    <x v="0"/>
    <x v="2"/>
    <x v="0"/>
    <x v="0"/>
    <x v="0"/>
    <s v="14S"/>
    <s v=" 90% - &lt;100%"/>
  </r>
  <r>
    <n v="100000253"/>
    <s v="FortisAlberta"/>
    <n v="12.132000000000003"/>
    <n v="2977.5505513166668"/>
    <n v="0.3362047784097153"/>
    <n v="1"/>
    <n v="0.86764308898855136"/>
    <n v="13.479999999999999"/>
    <n v="0"/>
    <n v="0"/>
    <n v="1"/>
    <x v="0"/>
    <x v="0"/>
    <n v="305742.54438587039"/>
    <n v="327102.19116401934"/>
    <n v="21359.646778148948"/>
    <n v="6.9861545834430702E-2"/>
    <n v="48705.418194659003"/>
    <n v="31209.856979645498"/>
    <n v="47223.836000000003"/>
    <n v="10048.851666666667"/>
    <n v="14.317499999999997"/>
    <n v="148.87752756583333"/>
    <n v="175.90568399999998"/>
    <n v="0"/>
    <n v="0"/>
    <n v="168215.48083333333"/>
    <n v="305742.54438587034"/>
    <n v="49557.083706321166"/>
    <n v="36518.161474132336"/>
    <n v="62482.148000000008"/>
    <n v="10048.851666666667"/>
    <n v="14.317499999999997"/>
    <n v="148.87752756583333"/>
    <n v="117.27045599999998"/>
    <n v="0"/>
    <n v="0"/>
    <n v="168215.48083333333"/>
    <n v="327102.19116401934"/>
    <n v="851.66551166216652"/>
    <n v="1.7486052747937589E-2"/>
    <n v="5308.3044944868316"/>
    <n v="0.17008423005426815"/>
    <n v="15258.312000000004"/>
    <n v="0.32310615342641802"/>
    <n v="0"/>
    <n v="0"/>
    <n v="0"/>
    <n v="0"/>
    <n v="0"/>
    <n v="0"/>
    <n v="-58.635227999999991"/>
    <n v="-0.33333333333333331"/>
    <n v="0"/>
    <n v="0"/>
    <n v="0"/>
    <n v="0"/>
    <n v="0"/>
    <n v="0"/>
    <n v="21359.646778149003"/>
    <n v="6.9861545834430855E-2"/>
    <x v="2"/>
    <x v="2"/>
    <x v="2"/>
    <x v="0"/>
    <x v="0"/>
    <x v="0"/>
    <s v="17S"/>
    <s v=" 80% - &lt;90%"/>
  </r>
  <r>
    <n v="100000255"/>
    <s v="FortisAlberta"/>
    <n v="8.8650556666666684"/>
    <n v="2882.5964585500005"/>
    <n v="0.44543005937728852"/>
    <n v="1"/>
    <n v="0.45577929240254028"/>
    <n v="8.620000000000001"/>
    <n v="0"/>
    <n v="0"/>
    <n v="1"/>
    <x v="0"/>
    <x v="1"/>
    <n v="272812.76901263901"/>
    <n v="290872.66454744199"/>
    <n v="18059.895534802985"/>
    <n v="6.6198864518567671E-2"/>
    <n v="39930.575337773"/>
    <n v="23420.525236605172"/>
    <n v="39716.397922000004"/>
    <n v="9499.1716666666671"/>
    <n v="12.218333333333335"/>
    <n v="144.12982292749999"/>
    <n v="274.95486"/>
    <n v="12.336666666666666"/>
    <n v="0"/>
    <n v="159802.4591666667"/>
    <n v="272812.76901263907"/>
    <n v="40556.081631494832"/>
    <n v="27292.323765353005"/>
    <n v="53370.640254333346"/>
    <n v="9499.1716666666671"/>
    <n v="12.218333333333335"/>
    <n v="144.12982292749999"/>
    <n v="183.30323999999996"/>
    <n v="12.336666666666666"/>
    <n v="0"/>
    <n v="159802.4591666667"/>
    <n v="290872.66454744205"/>
    <n v="625.50629372183266"/>
    <n v="1.5664845508252031E-2"/>
    <n v="3871.7985287478346"/>
    <n v="0.16531646876545691"/>
    <n v="13654.242332333333"/>
    <n v="0.34379357259813015"/>
    <n v="0"/>
    <n v="0"/>
    <n v="0"/>
    <n v="0"/>
    <n v="0"/>
    <n v="0"/>
    <n v="-91.65161999999998"/>
    <n v="-0.33333333333333326"/>
    <n v="0"/>
    <n v="0"/>
    <n v="0"/>
    <n v="0"/>
    <n v="0"/>
    <n v="0"/>
    <n v="18059.895534802999"/>
    <n v="6.6198864518567727E-2"/>
    <x v="2"/>
    <x v="6"/>
    <x v="2"/>
    <x v="0"/>
    <x v="0"/>
    <x v="0"/>
    <s v="21S"/>
    <s v=" 40% - &lt;50%"/>
  </r>
  <r>
    <n v="100000256"/>
    <s v="FortisAlberta"/>
    <n v="5.8500000000000005"/>
    <n v="2704.8967085666668"/>
    <n v="0.63339110375053664"/>
    <n v="1"/>
    <n v="0.97131312719218166"/>
    <n v="6.5"/>
    <n v="0"/>
    <n v="0"/>
    <n v="1"/>
    <x v="0"/>
    <x v="0"/>
    <n v="261489.44132600864"/>
    <n v="276198.89079747599"/>
    <n v="14709.449471467349"/>
    <n v="5.6252556114220038E-2"/>
    <n v="50278.207052793994"/>
    <n v="16153.410136453002"/>
    <n v="30525.650000000005"/>
    <n v="9223.9208333333318"/>
    <n v="12.920833333333334"/>
    <n v="135.24483542833335"/>
    <n v="165.95596800000001"/>
    <n v="0"/>
    <n v="0"/>
    <n v="154994.13166666662"/>
    <n v="261489.44132600864"/>
    <n v="51218.124147347"/>
    <n v="18700.361169367334"/>
    <n v="41803.549999999996"/>
    <n v="9223.9208333333318"/>
    <n v="12.920833333333334"/>
    <n v="135.24483542833335"/>
    <n v="110.63731199999997"/>
    <n v="0"/>
    <n v="0"/>
    <n v="154994.13166666662"/>
    <n v="276198.89079747593"/>
    <n v="939.91709455299861"/>
    <n v="1.8694324035183882E-2"/>
    <n v="2546.9510329143336"/>
    <n v="0.1576726531054079"/>
    <n v="11277.9"/>
    <n v="0.36945650624966209"/>
    <n v="0"/>
    <n v="0"/>
    <n v="0"/>
    <n v="0"/>
    <n v="0"/>
    <n v="0"/>
    <n v="-55.318655999999983"/>
    <n v="-0.3333333333333332"/>
    <n v="0"/>
    <n v="0"/>
    <n v="0"/>
    <n v="0"/>
    <n v="0"/>
    <n v="0"/>
    <n v="14709.449471467333"/>
    <n v="5.6252556114219983E-2"/>
    <x v="3"/>
    <x v="0"/>
    <x v="3"/>
    <x v="0"/>
    <x v="0"/>
    <x v="0"/>
    <s v="28S"/>
    <s v=" 90% - &lt;100%"/>
  </r>
  <r>
    <n v="100000258"/>
    <s v="FortisAlberta"/>
    <n v="0.68633850000000018"/>
    <n v="9.7108783916666663"/>
    <n v="1.9381942203838778E-2"/>
    <n v="8.2600000000000017E-3"/>
    <n v="5.21399360395505E-2"/>
    <n v="9.9999999999999992E-2"/>
    <n v="0"/>
    <n v="12"/>
    <n v="1"/>
    <x v="0"/>
    <x v="1"/>
    <n v="3527.7171303271662"/>
    <n v="4062.4226134856658"/>
    <n v="534.70548315849965"/>
    <n v="0.15157266396495633"/>
    <n v="112.91530677350001"/>
    <n v="1627.5209857007503"/>
    <n v="1156.4728329999998"/>
    <n v="25.750833333333333"/>
    <n v="2.1666666666666667E-2"/>
    <n v="0.48554391958333332"/>
    <n v="13.484127600000001"/>
    <n v="91.220000000000013"/>
    <n v="0"/>
    <n v="499.84583333333336"/>
    <n v="3527.7171303271671"/>
    <n v="114.42722591591667"/>
    <n v="1929.4128169168337"/>
    <n v="1392.2692749999999"/>
    <n v="25.750833333333333"/>
    <n v="2.1666666666666667E-2"/>
    <n v="0.48554391958333332"/>
    <n v="8.9894183999999999"/>
    <n v="91.220000000000013"/>
    <n v="0"/>
    <n v="499.84583333333336"/>
    <n v="4062.4226134856667"/>
    <n v="1.5119191424166614"/>
    <n v="1.3389851080593197E-2"/>
    <n v="301.8918312160834"/>
    <n v="0.18549182091566085"/>
    <n v="235.79644200000004"/>
    <n v="0.20389276364436662"/>
    <n v="0"/>
    <n v="0"/>
    <n v="0"/>
    <n v="0"/>
    <n v="0"/>
    <n v="0"/>
    <n v="-4.4947092"/>
    <n v="-0.33333333333333331"/>
    <n v="0"/>
    <n v="0"/>
    <n v="0"/>
    <n v="0"/>
    <n v="0"/>
    <n v="0"/>
    <n v="534.7054831585001"/>
    <n v="0.15157266396495644"/>
    <x v="3"/>
    <x v="5"/>
    <x v="3"/>
    <x v="1"/>
    <x v="1"/>
    <x v="2"/>
    <s v="32S"/>
    <s v=" 0% - &lt;10%"/>
  </r>
  <r>
    <n v="100000259"/>
    <s v="FortisAlberta"/>
    <n v="0.27"/>
    <n v="1.4858833333333335E-3"/>
    <n v="7.538728225942838E-6"/>
    <n v="2.6699999999999992E-3"/>
    <n v="0"/>
    <n v="0.29999999999999993"/>
    <n v="0"/>
    <n v="112"/>
    <n v="1"/>
    <x v="0"/>
    <x v="0"/>
    <n v="1076.0044484923335"/>
    <n v="1276.3633162686665"/>
    <n v="200.358867776333"/>
    <n v="0.1862063563557475"/>
    <n v="1.872213E-3"/>
    <n v="636.93129271850023"/>
    <n v="423.797865"/>
    <n v="8.3333333333333339E-4"/>
    <n v="0"/>
    <n v="7.4294166666666664E-5"/>
    <n v="0.1591776"/>
    <n v="15.066666666666665"/>
    <n v="0"/>
    <n v="4.6666666666666669E-2"/>
    <n v="1076.0044484923335"/>
    <n v="1.6790481666666666E-3"/>
    <n v="755.73127785966653"/>
    <n v="505.40999999999991"/>
    <n v="8.3333333333333339E-4"/>
    <n v="0"/>
    <n v="7.4294166666666664E-5"/>
    <n v="0.1061184"/>
    <n v="15.066666666666665"/>
    <n v="0"/>
    <n v="4.6666666666666669E-2"/>
    <n v="1276.3633162686665"/>
    <n v="-1.9316483333333334E-4"/>
    <n v="-0.10317460317460318"/>
    <n v="118.79998514116663"/>
    <n v="0.18651930985226656"/>
    <n v="81.612135000000038"/>
    <n v="0.19257325659250321"/>
    <n v="0"/>
    <n v="0"/>
    <n v="0"/>
    <n v="0"/>
    <n v="0"/>
    <n v="0"/>
    <n v="-5.3059200000000008E-2"/>
    <n v="-0.33333333333333337"/>
    <n v="0"/>
    <n v="0"/>
    <n v="0"/>
    <n v="0"/>
    <n v="0"/>
    <n v="0"/>
    <n v="200.35886777633334"/>
    <n v="0.18620635635574781"/>
    <x v="3"/>
    <x v="5"/>
    <x v="3"/>
    <x v="1"/>
    <x v="1"/>
    <x v="2"/>
    <s v="33S"/>
    <s v=" 0% - &lt;10%"/>
  </r>
  <r>
    <n v="100000261"/>
    <s v="FortisAlberta"/>
    <n v="35.089596333333326"/>
    <n v="15576.455074916666"/>
    <n v="0.60808934616888211"/>
    <n v="0.59806000000000015"/>
    <n v="0.95061352107441011"/>
    <n v="23.420000000000005"/>
    <n v="0"/>
    <n v="0"/>
    <n v="2"/>
    <x v="0"/>
    <x v="0"/>
    <n v="1481340.9037416514"/>
    <n v="1518340.5220658302"/>
    <n v="36999.618324178737"/>
    <n v="2.4977112446380904E-2"/>
    <n v="334731.29329439503"/>
    <n v="96327.873665510837"/>
    <n v="68574.407563999979"/>
    <n v="56271.572500000002"/>
    <n v="74.364999999999995"/>
    <n v="778.82275374583332"/>
    <n v="1137.481464"/>
    <n v="0"/>
    <n v="0"/>
    <n v="923445.08749999991"/>
    <n v="1481340.9037416517"/>
    <n v="341389.40605132253"/>
    <n v="111611.53150142834"/>
    <n v="84011.415783333345"/>
    <n v="56271.572500000002"/>
    <n v="74.364999999999995"/>
    <n v="778.82275374583332"/>
    <n v="758.32097599999997"/>
    <n v="0"/>
    <n v="0"/>
    <n v="923445.08749999991"/>
    <n v="1518340.52206583"/>
    <n v="6658.1127569275022"/>
    <n v="1.9890918149298085E-2"/>
    <n v="15283.657835917496"/>
    <n v="0.15866287974951582"/>
    <n v="15437.008219333335"/>
    <n v="0.22511325679228203"/>
    <n v="0"/>
    <n v="0"/>
    <n v="0"/>
    <n v="0"/>
    <n v="0"/>
    <n v="0"/>
    <n v="-379.16048799999999"/>
    <n v="-0.33333333333333331"/>
    <n v="0"/>
    <n v="0"/>
    <n v="0"/>
    <n v="0"/>
    <n v="0"/>
    <n v="0"/>
    <n v="36999.618324178329"/>
    <n v="2.4977112446380619E-2"/>
    <x v="1"/>
    <x v="0"/>
    <x v="1"/>
    <x v="0"/>
    <x v="0"/>
    <x v="2"/>
    <s v="37S"/>
    <s v=" 90% - &lt;100%"/>
  </r>
  <r>
    <n v="100000263"/>
    <s v="FortisAlberta"/>
    <n v="30.435028666666664"/>
    <n v="14786.977677000001"/>
    <n v="0.66555330129505363"/>
    <n v="1"/>
    <n v="0.97906486600813103"/>
    <n v="33.5"/>
    <n v="0"/>
    <n v="0"/>
    <n v="1"/>
    <x v="0"/>
    <x v="0"/>
    <n v="1393632.6194038598"/>
    <n v="1433487.6198857464"/>
    <n v="39855.000481886556"/>
    <n v="2.8597924536909108E-2"/>
    <n v="296672.42697302002"/>
    <n v="84660.903203656679"/>
    <n v="79946.85095266666"/>
    <n v="53160.880000000005"/>
    <n v="78.169166666666669"/>
    <n v="739.34888385000011"/>
    <n v="969.880224"/>
    <n v="0"/>
    <n v="0"/>
    <n v="877404.16000000015"/>
    <n v="1393632.6194038601"/>
    <n v="302411.83045834332"/>
    <n v="97904.446040219991"/>
    <n v="101142.19852066669"/>
    <n v="53160.880000000005"/>
    <n v="78.169166666666669"/>
    <n v="739.34888385000011"/>
    <n v="646.586816"/>
    <n v="0"/>
    <n v="0"/>
    <n v="877404.16000000015"/>
    <n v="1433487.6198857469"/>
    <n v="5739.4034853233361"/>
    <n v="1.9345928247808782E-2"/>
    <n v="13243.542836563334"/>
    <n v="0.15643044587777702"/>
    <n v="21195.347567999986"/>
    <n v="0.26511797920031782"/>
    <n v="0"/>
    <n v="0"/>
    <n v="0"/>
    <n v="0"/>
    <n v="0"/>
    <n v="0"/>
    <n v="-323.293408"/>
    <n v="-0.33333333333333331"/>
    <n v="0"/>
    <n v="0"/>
    <n v="0"/>
    <n v="0"/>
    <n v="0"/>
    <n v="0"/>
    <n v="39855.000481886658"/>
    <n v="2.8597924536909188E-2"/>
    <x v="1"/>
    <x v="0"/>
    <x v="1"/>
    <x v="0"/>
    <x v="0"/>
    <x v="0"/>
    <s v="40S"/>
    <s v=" 90% - &lt;100%"/>
  </r>
  <r>
    <n v="100000264"/>
    <s v="FortisAlberta"/>
    <n v="8.980516800000002"/>
    <n v="2742.8564777749998"/>
    <n v="0.4183876857496297"/>
    <n v="1"/>
    <n v="0.82630010014905741"/>
    <n v="6"/>
    <n v="0"/>
    <n v="0"/>
    <n v="1"/>
    <x v="0"/>
    <x v="1"/>
    <n v="267977.78550714947"/>
    <n v="286312.69545839436"/>
    <n v="18334.909951244888"/>
    <n v="6.8419514388276509E-2"/>
    <n v="43885.172961996512"/>
    <n v="23571.324266864249"/>
    <n v="39981.727606400011"/>
    <n v="9018.0841666666674"/>
    <n v="11.5075"/>
    <n v="137.14282388875003"/>
    <n v="172.560348"/>
    <n v="0"/>
    <n v="0"/>
    <n v="151200.26583333331"/>
    <n v="267977.78550714953"/>
    <n v="44642.670453219092"/>
    <n v="27495.3230940865"/>
    <n v="53692.661355199998"/>
    <n v="9018.0841666666674"/>
    <n v="11.5075"/>
    <n v="137.14282388875003"/>
    <n v="115.040232"/>
    <n v="0"/>
    <n v="0"/>
    <n v="151200.26583333331"/>
    <n v="286312.69545839436"/>
    <n v="757.49749122258379"/>
    <n v="1.7260897931940661E-2"/>
    <n v="3923.9988272222508"/>
    <n v="0.16647341417038977"/>
    <n v="13710.933748799989"/>
    <n v="0.34292999751729669"/>
    <n v="0"/>
    <n v="0"/>
    <n v="0"/>
    <n v="0"/>
    <n v="0"/>
    <n v="0"/>
    <n v="-57.520116000000009"/>
    <n v="-0.33333333333333337"/>
    <n v="0"/>
    <n v="0"/>
    <n v="0"/>
    <n v="0"/>
    <n v="0"/>
    <n v="0"/>
    <n v="18334.909951244823"/>
    <n v="6.8419514388276287E-2"/>
    <x v="2"/>
    <x v="6"/>
    <x v="2"/>
    <x v="0"/>
    <x v="0"/>
    <x v="0"/>
    <s v="43S"/>
    <s v=" 80% - &lt;90%"/>
  </r>
  <r>
    <n v="100000267"/>
    <s v="FortisAlberta"/>
    <n v="23.641988000000001"/>
    <n v="12875.187314416668"/>
    <n v="0.74601352883104355"/>
    <n v="1"/>
    <n v="0.94268311086912471"/>
    <n v="24.400000000000002"/>
    <n v="0"/>
    <n v="0"/>
    <n v="1"/>
    <x v="0"/>
    <x v="0"/>
    <n v="1162223.2899654284"/>
    <n v="1196023.5272720766"/>
    <n v="33800.237306648167"/>
    <n v="2.9082395438533668E-2"/>
    <n v="236284.66261616501"/>
    <n v="66972.8626555425"/>
    <n v="69057.606764000011"/>
    <n v="44737.056666666664"/>
    <n v="59.97"/>
    <n v="643.75936572083344"/>
    <n v="797.20856400000002"/>
    <n v="0"/>
    <n v="0"/>
    <n v="743670.16333333345"/>
    <n v="1162223.2899654284"/>
    <n v="240674.92843195749"/>
    <n v="77246.585502398331"/>
    <n v="88459.591596000013"/>
    <n v="44737.056666666664"/>
    <n v="59.97"/>
    <n v="643.75936572083344"/>
    <n v="531.47237600000005"/>
    <n v="0"/>
    <n v="0"/>
    <n v="743670.16333333345"/>
    <n v="1196023.5272720768"/>
    <n v="4390.2658157925061"/>
    <n v="1.8580409609253046E-2"/>
    <n v="10273.722846855835"/>
    <n v="0.15340127985414118"/>
    <n v="19401.984831999998"/>
    <n v="0.28095362323089257"/>
    <n v="0"/>
    <n v="0"/>
    <n v="0"/>
    <n v="0"/>
    <n v="0"/>
    <n v="0"/>
    <n v="-265.73618800000003"/>
    <n v="-0.33333333333333337"/>
    <n v="0"/>
    <n v="0"/>
    <n v="0"/>
    <n v="0"/>
    <n v="0"/>
    <n v="0"/>
    <n v="33800.237306648334"/>
    <n v="2.9082395438533824E-2"/>
    <x v="1"/>
    <x v="1"/>
    <x v="1"/>
    <x v="0"/>
    <x v="0"/>
    <x v="0"/>
    <s v="51S"/>
    <s v=" 90% - &lt;100%"/>
  </r>
  <r>
    <n v="100000268"/>
    <s v="FortisAlberta"/>
    <n v="54.548999999999985"/>
    <n v="23029.537653833333"/>
    <n v="0.57832979256386396"/>
    <n v="1"/>
    <n v="0.90807753909238187"/>
    <n v="60.610000000000007"/>
    <n v="0"/>
    <n v="0"/>
    <n v="1"/>
    <x v="0"/>
    <x v="0"/>
    <n v="2000352.6310800232"/>
    <n v="2055943.5811658201"/>
    <n v="55590.950085796881"/>
    <n v="2.7790575132636695E-2"/>
    <n v="388817.16684382997"/>
    <n v="148716.78875883503"/>
    <n v="110381.36199999998"/>
    <n v="75518.637499999997"/>
    <n v="97.50333333333333"/>
    <n v="1151.4768826916666"/>
    <n v="1353.397428"/>
    <n v="0"/>
    <n v="0"/>
    <n v="1274316.2983333333"/>
    <n v="2000352.631080023"/>
    <n v="395737.99678216496"/>
    <n v="172488.05338229667"/>
    <n v="135731.35000000003"/>
    <n v="75518.637499999997"/>
    <n v="97.50333333333333"/>
    <n v="1151.4768826916666"/>
    <n v="902.26495199999999"/>
    <n v="0"/>
    <n v="0"/>
    <n v="1274316.2983333333"/>
    <n v="2055943.5811658199"/>
    <n v="6920.829938335005"/>
    <n v="1.7799702607047659E-2"/>
    <n v="23771.26462346167"/>
    <n v="0.15984250885090104"/>
    <n v="25349.988000000012"/>
    <n v="0.22965822798961311"/>
    <n v="0"/>
    <n v="0"/>
    <n v="0"/>
    <n v="0"/>
    <n v="0"/>
    <n v="0"/>
    <n v="-451.132476"/>
    <n v="-0.33333333333333331"/>
    <n v="0"/>
    <n v="0"/>
    <n v="0"/>
    <n v="0"/>
    <n v="0"/>
    <n v="0"/>
    <n v="55590.950085796692"/>
    <n v="2.7790575132636598E-2"/>
    <x v="0"/>
    <x v="4"/>
    <x v="0"/>
    <x v="0"/>
    <x v="0"/>
    <x v="0"/>
    <s v="54S"/>
    <s v=" 90% - &lt;100%"/>
  </r>
  <r>
    <n v="100000269"/>
    <s v="FortisAlberta"/>
    <n v="34.566618633333334"/>
    <n v="20140.283107833333"/>
    <n v="0.79815237953981133"/>
    <n v="1"/>
    <n v="0.94918815699118386"/>
    <n v="33.300000000000004"/>
    <n v="0"/>
    <n v="0"/>
    <n v="1"/>
    <x v="0"/>
    <x v="0"/>
    <n v="1779456.6663456764"/>
    <n v="1823233.3375411134"/>
    <n v="43776.671195436968"/>
    <n v="2.4601144845711534E-2"/>
    <n v="370679.28221586999"/>
    <n v="99064.699659848338"/>
    <n v="86569.789669233331"/>
    <n v="69146.070000000007"/>
    <n v="94.234166666666667"/>
    <n v="1007.0141553916668"/>
    <n v="1242.7998120000002"/>
    <n v="0"/>
    <n v="0"/>
    <n v="1151652.7766666666"/>
    <n v="1779456.6663456769"/>
    <n v="377576.22332851839"/>
    <n v="114072.60902743666"/>
    <n v="108855.87698843335"/>
    <n v="69146.070000000007"/>
    <n v="94.234166666666667"/>
    <n v="1007.0141553916668"/>
    <n v="828.53320800000017"/>
    <n v="0"/>
    <n v="0"/>
    <n v="1151652.7766666666"/>
    <n v="1823233.3375411131"/>
    <n v="6896.9411126483319"/>
    <n v="1.8606222261517726E-2"/>
    <n v="15007.909367588334"/>
    <n v="0.15149603662172259"/>
    <n v="22286.087319199989"/>
    <n v="0.25743492509743737"/>
    <n v="0"/>
    <n v="0"/>
    <n v="0"/>
    <n v="0"/>
    <n v="0"/>
    <n v="0"/>
    <n v="-414.26660400000009"/>
    <n v="-0.33333333333333337"/>
    <n v="0"/>
    <n v="0"/>
    <n v="0"/>
    <n v="0"/>
    <n v="0"/>
    <n v="0"/>
    <n v="43776.671195436655"/>
    <n v="2.460114484571136E-2"/>
    <x v="1"/>
    <x v="1"/>
    <x v="1"/>
    <x v="0"/>
    <x v="0"/>
    <x v="0"/>
    <s v="55S"/>
    <s v=" 90% - &lt;100%"/>
  </r>
  <r>
    <n v="100000270"/>
    <s v="FortisAlberta"/>
    <n v="15.479999999999999"/>
    <n v="5332.3811134999996"/>
    <n v="0.47187543038299529"/>
    <n v="1"/>
    <n v="0.80018126329741257"/>
    <n v="17.199999999999996"/>
    <n v="0"/>
    <n v="0"/>
    <n v="1"/>
    <x v="0"/>
    <x v="0"/>
    <n v="506002.30708743009"/>
    <n v="531256.61462820671"/>
    <n v="25254.307540776615"/>
    <n v="4.9909471136883619E-2"/>
    <n v="94275.936903010006"/>
    <n v="41156.491568744997"/>
    <n v="54917.54"/>
    <n v="17649.014166666668"/>
    <n v="27.810833333333335"/>
    <n v="266.61905567500003"/>
    <n v="375.80705999999992"/>
    <n v="0"/>
    <n v="0"/>
    <n v="297333.08750000002"/>
    <n v="506002.30708743003"/>
    <n v="95995.45727492166"/>
    <n v="47914.367757610009"/>
    <n v="71819.719999999987"/>
    <n v="17649.014166666668"/>
    <n v="27.810833333333335"/>
    <n v="266.61905567500003"/>
    <n v="250.53804000000002"/>
    <n v="0"/>
    <n v="0"/>
    <n v="297333.08750000002"/>
    <n v="531256.61462820671"/>
    <n v="1719.5203719116719"/>
    <n v="1.8239228676992035E-2"/>
    <n v="6757.876188865007"/>
    <n v="0.16419952068987978"/>
    <n v="16902.179999999997"/>
    <n v="0.30777380050162473"/>
    <n v="0"/>
    <n v="0"/>
    <n v="0"/>
    <n v="0"/>
    <n v="0"/>
    <n v="0"/>
    <n v="-125.26902"/>
    <n v="-0.33333333333333337"/>
    <n v="0"/>
    <n v="0"/>
    <n v="0"/>
    <n v="0"/>
    <n v="0"/>
    <n v="0"/>
    <n v="25254.307540776674"/>
    <n v="4.9909471136883737E-2"/>
    <x v="2"/>
    <x v="6"/>
    <x v="2"/>
    <x v="0"/>
    <x v="0"/>
    <x v="0"/>
    <s v="56S"/>
    <s v=" 80% - &lt;90%"/>
  </r>
  <r>
    <n v="100000271"/>
    <s v="FortisAlberta"/>
    <n v="34.024101999999999"/>
    <n v="15173.994706416668"/>
    <n v="0.61092851527364334"/>
    <n v="1"/>
    <n v="0.79219631810186975"/>
    <n v="37.5"/>
    <n v="0"/>
    <n v="0"/>
    <n v="1"/>
    <x v="0"/>
    <x v="0"/>
    <n v="1365960.1045039885"/>
    <n v="1407383.5906630901"/>
    <n v="41423.486159101594"/>
    <n v="3.0325546128701478E-2"/>
    <n v="265513.69883008499"/>
    <n v="93464.232012582521"/>
    <n v="85700.135506000006"/>
    <n v="52129.610833333332"/>
    <n v="70.007500000000007"/>
    <n v="758.69973532083338"/>
    <n v="1065.8509200000001"/>
    <n v="20.493333333333332"/>
    <n v="0"/>
    <n v="867237.37583333335"/>
    <n v="1365960.1045039883"/>
    <n v="270330.74076825083"/>
    <n v="108283.09694551832"/>
    <n v="107842.99843400001"/>
    <n v="52129.610833333332"/>
    <n v="70.007500000000007"/>
    <n v="758.69973532083338"/>
    <n v="710.5672800000001"/>
    <n v="20.493333333333332"/>
    <n v="0"/>
    <n v="867237.37583333335"/>
    <n v="1407383.5906630899"/>
    <n v="4817.0419381658385"/>
    <n v="1.8142348057335059E-2"/>
    <n v="14818.864932935836"/>
    <n v="0.1585511870566792"/>
    <n v="22142.862927999999"/>
    <n v="0.25837605503493916"/>
    <n v="0"/>
    <n v="0"/>
    <n v="0"/>
    <n v="0"/>
    <n v="0"/>
    <n v="0"/>
    <n v="-355.28363999999993"/>
    <n v="-0.33333333333333326"/>
    <n v="0"/>
    <n v="0"/>
    <n v="0"/>
    <n v="0"/>
    <n v="0"/>
    <n v="0"/>
    <n v="41423.486159101674"/>
    <n v="3.0325546128701541E-2"/>
    <x v="1"/>
    <x v="0"/>
    <x v="1"/>
    <x v="0"/>
    <x v="0"/>
    <x v="0"/>
    <s v="58S"/>
    <s v=" 70% - &lt;80%"/>
  </r>
  <r>
    <n v="100000272"/>
    <s v="FortisAlberta"/>
    <n v="21.509999999999994"/>
    <n v="7591.5592900416659"/>
    <n v="0.48346798176328742"/>
    <n v="1"/>
    <n v="0.90202865209646987"/>
    <n v="23.900000000000002"/>
    <n v="0"/>
    <n v="0"/>
    <n v="1"/>
    <x v="0"/>
    <x v="0"/>
    <n v="698330.98793362419"/>
    <n v="728518.37550035177"/>
    <n v="30187.387566727586"/>
    <n v="4.3227907809236264E-2"/>
    <n v="121675.8704054525"/>
    <n v="57346.746582336236"/>
    <n v="65640.030000000013"/>
    <n v="25428.344166666666"/>
    <n v="36.470833333333331"/>
    <n v="379.57796450208338"/>
    <n v="427.97464800000012"/>
    <n v="0"/>
    <n v="0"/>
    <n v="427395.97333333333"/>
    <n v="698330.98793362407"/>
    <n v="123778.29178108042"/>
    <n v="66735.230989435848"/>
    <n v="84479.170000000013"/>
    <n v="25428.344166666666"/>
    <n v="36.470833333333331"/>
    <n v="379.57796450208338"/>
    <n v="285.31643200000002"/>
    <n v="0"/>
    <n v="0"/>
    <n v="427395.97333333333"/>
    <n v="728518.37550035166"/>
    <n v="2102.4213756279132"/>
    <n v="1.7278868592615387E-2"/>
    <n v="9388.4844070995878"/>
    <n v="0.16371433370888733"/>
    <n v="18839.140000000003"/>
    <n v="0.28700687674883757"/>
    <n v="0"/>
    <n v="0"/>
    <n v="0"/>
    <n v="0"/>
    <n v="0"/>
    <n v="0"/>
    <n v="-142.65821600000001"/>
    <n v="-0.33333333333333326"/>
    <n v="0"/>
    <n v="0"/>
    <n v="0"/>
    <n v="0"/>
    <n v="0"/>
    <n v="0"/>
    <n v="30187.387566727502"/>
    <n v="4.3227907809236132E-2"/>
    <x v="1"/>
    <x v="6"/>
    <x v="1"/>
    <x v="0"/>
    <x v="0"/>
    <x v="0"/>
    <s v="61S"/>
    <s v=" 90% - &lt;100%"/>
  </r>
  <r>
    <n v="100000274"/>
    <s v="FortisAlberta"/>
    <n v="19.53"/>
    <n v="7844.5647236666673"/>
    <n v="0.5502293432419858"/>
    <n v="1"/>
    <n v="0.92874408667094877"/>
    <n v="21.699999999999992"/>
    <n v="0"/>
    <n v="0"/>
    <n v="1"/>
    <x v="0"/>
    <x v="0"/>
    <n v="765525.91767092666"/>
    <n v="795155.36572961335"/>
    <n v="29629.448058686685"/>
    <n v="3.8704696176496231E-2"/>
    <n v="154914.34315182001"/>
    <n v="52896.041309590008"/>
    <n v="62466.09"/>
    <n v="28346.171666666665"/>
    <n v="42.652500000000003"/>
    <n v="392.22823618333337"/>
    <n v="535.18164000000002"/>
    <n v="0"/>
    <n v="0"/>
    <n v="465933.20916666667"/>
    <n v="765525.91767092678"/>
    <n v="157891.01073774332"/>
    <n v="61410.795662353339"/>
    <n v="80782.510000000009"/>
    <n v="28346.171666666665"/>
    <n v="42.652500000000003"/>
    <n v="392.22823618333337"/>
    <n v="356.78775999999999"/>
    <n v="0"/>
    <n v="0"/>
    <n v="465933.20916666667"/>
    <n v="795155.36572961335"/>
    <n v="2976.6675859233292"/>
    <n v="1.9214925650919999E-2"/>
    <n v="8514.7543527633297"/>
    <n v="0.16097148561511751"/>
    <n v="18316.420000000009"/>
    <n v="0.29322181042546458"/>
    <n v="0"/>
    <n v="0"/>
    <n v="0"/>
    <n v="0"/>
    <n v="0"/>
    <n v="0"/>
    <n v="-178.39388"/>
    <n v="-0.33333333333333331"/>
    <n v="0"/>
    <n v="0"/>
    <n v="0"/>
    <n v="0"/>
    <n v="0"/>
    <n v="0"/>
    <n v="29629.448058686667"/>
    <n v="3.870469617649621E-2"/>
    <x v="1"/>
    <x v="4"/>
    <x v="1"/>
    <x v="0"/>
    <x v="0"/>
    <x v="0"/>
    <s v="63S"/>
    <s v=" 90% - &lt;100%"/>
  </r>
  <r>
    <n v="100000275"/>
    <s v="FortisAlberta"/>
    <n v="13.815"/>
    <n v="6306.4065062083328"/>
    <n v="0.62532848513957262"/>
    <n v="1"/>
    <n v="0.8517904329737096"/>
    <n v="15.349999999999996"/>
    <n v="0"/>
    <n v="0"/>
    <n v="1"/>
    <x v="0"/>
    <x v="0"/>
    <n v="573303.23763153423"/>
    <n v="597087.01563799835"/>
    <n v="23783.778006464127"/>
    <n v="4.1485511410542769E-2"/>
    <n v="103668.51739782251"/>
    <n v="38076.158660401248"/>
    <n v="51069.361666666657"/>
    <n v="21337.275000000001"/>
    <n v="28.651666666666671"/>
    <n v="315.32032531041665"/>
    <n v="381.40624800000001"/>
    <n v="0"/>
    <n v="0"/>
    <n v="358426.54666666669"/>
    <n v="573303.23763153423"/>
    <n v="105486.4182186821"/>
    <n v="44091.694595339162"/>
    <n v="67146.838333333333"/>
    <n v="21337.275000000001"/>
    <n v="28.651666666666671"/>
    <n v="315.32032531041665"/>
    <n v="254.27083200000001"/>
    <n v="0"/>
    <n v="0"/>
    <n v="358426.54666666669"/>
    <n v="597087.01563799847"/>
    <n v="1817.9008208595806"/>
    <n v="1.7535707720054309E-2"/>
    <n v="6015.535934937915"/>
    <n v="0.15798694370905647"/>
    <n v="16077.476666666662"/>
    <n v="0.31481647982219735"/>
    <n v="0"/>
    <n v="0"/>
    <n v="0"/>
    <n v="0"/>
    <n v="0"/>
    <n v="0"/>
    <n v="-127.13541600000001"/>
    <n v="-0.33333333333333337"/>
    <n v="0"/>
    <n v="0"/>
    <n v="0"/>
    <n v="0"/>
    <n v="0"/>
    <n v="0"/>
    <n v="23783.778006464156"/>
    <n v="4.1485511410542818E-2"/>
    <x v="2"/>
    <x v="0"/>
    <x v="2"/>
    <x v="0"/>
    <x v="0"/>
    <x v="0"/>
    <s v="64S"/>
    <s v=" 80% - &lt;90%"/>
  </r>
  <r>
    <n v="100000276"/>
    <s v="FortisAlberta"/>
    <n v="50.13"/>
    <n v="21723.157993000001"/>
    <n v="0.5936116232863049"/>
    <n v="0.98236000000000001"/>
    <n v="0.95006857012728307"/>
    <n v="55.70000000000001"/>
    <n v="1"/>
    <n v="1"/>
    <n v="1"/>
    <x v="1"/>
    <x v="0"/>
    <n v="1992308.84128074"/>
    <n v="2045941.2906463863"/>
    <n v="53632.449365646346"/>
    <n v="2.6919746705118847E-2"/>
    <n v="410600.62197118002"/>
    <n v="137155.81745391001"/>
    <n v="104846.12242000001"/>
    <n v="76288.142500000002"/>
    <n v="107.675"/>
    <n v="1086.15789965"/>
    <n v="1378.3815360000001"/>
    <n v="0"/>
    <n v="0"/>
    <n v="1260845.9224999999"/>
    <n v="1992308.84128074"/>
    <n v="418336.90584875661"/>
    <n v="158995.78587398"/>
    <n v="129361.78000000001"/>
    <n v="76288.142500000002"/>
    <n v="107.675"/>
    <n v="1086.15789965"/>
    <n v="918.9210240000001"/>
    <n v="0"/>
    <n v="0"/>
    <n v="1260845.9224999999"/>
    <n v="2045941.2906463866"/>
    <n v="7736.2838775766722"/>
    <n v="1.884138372815149E-2"/>
    <n v="21839.968420069978"/>
    <n v="0.15923472168731817"/>
    <n v="24515.65758000001"/>
    <n v="0.23382512404029074"/>
    <n v="0"/>
    <n v="0"/>
    <n v="0"/>
    <n v="0"/>
    <n v="0"/>
    <n v="0"/>
    <n v="-459.46051200000005"/>
    <n v="-0.33333333333333337"/>
    <n v="0"/>
    <n v="0"/>
    <n v="0"/>
    <n v="0"/>
    <n v="0"/>
    <n v="0"/>
    <n v="53632.449365646658"/>
    <n v="2.6919746705119017E-2"/>
    <x v="0"/>
    <x v="4"/>
    <x v="0"/>
    <x v="0"/>
    <x v="0"/>
    <x v="1"/>
    <s v="65S"/>
    <s v=" 90% - &lt;100%"/>
  </r>
  <r>
    <n v="100000277"/>
    <s v="FortisAlberta"/>
    <n v="9.1724187666666666"/>
    <n v="2425.7549980416675"/>
    <n v="0.36227653104846863"/>
    <n v="0.64912000000000003"/>
    <n v="0.7319725688548343"/>
    <n v="7.4000000000000012"/>
    <n v="4"/>
    <n v="4"/>
    <n v="1"/>
    <x v="1"/>
    <x v="0"/>
    <n v="276889.96970676415"/>
    <n v="292582.49393947166"/>
    <n v="15692.52423270751"/>
    <n v="5.6674224239059379E-2"/>
    <n v="58980.548797532501"/>
    <n v="23748.142718862917"/>
    <n v="33635.120165799999"/>
    <n v="8625.2275000000009"/>
    <n v="19.655833333333334"/>
    <n v="121.28774990208331"/>
    <n v="258.68860799999999"/>
    <n v="0"/>
    <n v="0"/>
    <n v="151501.29833333331"/>
    <n v="276889.96970676415"/>
    <n v="60206.248564453745"/>
    <n v="27759.749426215833"/>
    <n v="44176.567460233338"/>
    <n v="8625.2275000000009"/>
    <n v="19.655833333333334"/>
    <n v="121.28774990208331"/>
    <n v="172.45907199999999"/>
    <n v="0"/>
    <n v="0"/>
    <n v="151501.29833333331"/>
    <n v="292582.49393947166"/>
    <n v="1225.6997669212549"/>
    <n v="2.0781423569468941E-2"/>
    <n v="4011.6067073529175"/>
    <n v="0.16892296609648288"/>
    <n v="10541.447294433332"/>
    <n v="0.31340596502913098"/>
    <n v="0"/>
    <n v="0"/>
    <n v="0"/>
    <n v="0"/>
    <n v="0"/>
    <n v="0"/>
    <n v="-86.229535999999996"/>
    <n v="-0.33333333333333331"/>
    <n v="0"/>
    <n v="0"/>
    <n v="0"/>
    <n v="0"/>
    <n v="0"/>
    <n v="0"/>
    <n v="15692.524232707505"/>
    <n v="5.6674224239059372E-2"/>
    <x v="2"/>
    <x v="2"/>
    <x v="2"/>
    <x v="0"/>
    <x v="0"/>
    <x v="1"/>
    <s v="67S"/>
    <s v=" 70% - &lt;80%"/>
  </r>
  <r>
    <n v="100000279"/>
    <s v="FortisAlberta"/>
    <n v="13.971091966666664"/>
    <n v="6741.5574409166657"/>
    <n v="0.66100847486153158"/>
    <n v="1"/>
    <n v="0.97105102767728191"/>
    <n v="15.300000000000002"/>
    <n v="0"/>
    <n v="0"/>
    <n v="1"/>
    <x v="0"/>
    <x v="0"/>
    <n v="650464.77812196489"/>
    <n v="675156.01668053668"/>
    <n v="24691.238558571786"/>
    <n v="3.7959378261588322E-2"/>
    <n v="134571.79467555499"/>
    <n v="38822.960922964165"/>
    <n v="51450.06933939999"/>
    <n v="24138.044166666663"/>
    <n v="36.15"/>
    <n v="337.07787204583332"/>
    <n v="443.18281200000001"/>
    <n v="0"/>
    <n v="0"/>
    <n v="400665.49833333329"/>
    <n v="650464.77812196501"/>
    <n v="137169.58979156916"/>
    <n v="44902.825813888332"/>
    <n v="67611.375495033339"/>
    <n v="24138.044166666663"/>
    <n v="36.15"/>
    <n v="337.07787204583332"/>
    <n v="295.45520800000003"/>
    <n v="0"/>
    <n v="0"/>
    <n v="400665.49833333329"/>
    <n v="675156.01668053679"/>
    <n v="2597.7951160141615"/>
    <n v="1.9304157474285745E-2"/>
    <n v="6079.8648909241674"/>
    <n v="0.15660487367226716"/>
    <n v="16161.306155633332"/>
    <n v="0.31411631438282928"/>
    <n v="0"/>
    <n v="0"/>
    <n v="0"/>
    <n v="0"/>
    <n v="0"/>
    <n v="0"/>
    <n v="-147.72760400000001"/>
    <n v="-0.33333333333333337"/>
    <n v="0"/>
    <n v="0"/>
    <n v="0"/>
    <n v="0"/>
    <n v="0"/>
    <n v="0"/>
    <n v="24691.238558571662"/>
    <n v="3.7959378261588142E-2"/>
    <x v="2"/>
    <x v="0"/>
    <x v="2"/>
    <x v="0"/>
    <x v="0"/>
    <x v="0"/>
    <s v="69S"/>
    <s v=" 90% - &lt;100%"/>
  </r>
  <r>
    <n v="100000280"/>
    <s v="FortisAlberta"/>
    <n v="5.6208131999999997"/>
    <n v="1696.0121048499996"/>
    <n v="0.41333952411355307"/>
    <n v="1"/>
    <n v="0.90104806323842157"/>
    <n v="3.9099999999999988"/>
    <n v="0"/>
    <n v="0"/>
    <n v="1"/>
    <x v="0"/>
    <x v="0"/>
    <n v="178243.0219675063"/>
    <n v="192238.074504294"/>
    <n v="13995.052536787698"/>
    <n v="7.8516692447791844E-2"/>
    <n v="29460.787252111008"/>
    <n v="14735.028870019501"/>
    <n v="29684.763630800004"/>
    <n v="5836.605833333334"/>
    <n v="9.4591666666666665"/>
    <n v="84.800605242499998"/>
    <n v="103.56327600000002"/>
    <n v="0.22"/>
    <n v="0"/>
    <n v="98327.79333333332"/>
    <n v="178243.02196750633"/>
    <n v="29993.242345147166"/>
    <n v="17191.226556971"/>
    <n v="40725.6844796"/>
    <n v="5836.605833333334"/>
    <n v="9.4591666666666665"/>
    <n v="84.800605242499998"/>
    <n v="69.042184000000006"/>
    <n v="0.22"/>
    <n v="0"/>
    <n v="98327.79333333332"/>
    <n v="192238.07450429403"/>
    <n v="532.45509303616507"/>
    <n v="1.8073349109094566E-2"/>
    <n v="2456.1976869514988"/>
    <n v="0.16669106715827209"/>
    <n v="11040.9208488"/>
    <n v="0.37193898479771886"/>
    <n v="0"/>
    <n v="0"/>
    <n v="0"/>
    <n v="0"/>
    <n v="0"/>
    <n v="0"/>
    <n v="-34.521092000000003"/>
    <n v="-0.33333333333333331"/>
    <n v="0"/>
    <n v="0"/>
    <n v="0"/>
    <n v="0"/>
    <n v="0"/>
    <n v="0"/>
    <n v="13995.052536787663"/>
    <n v="7.851669244779165E-2"/>
    <x v="3"/>
    <x v="6"/>
    <x v="3"/>
    <x v="0"/>
    <x v="0"/>
    <x v="0"/>
    <s v="72S"/>
    <s v=" 90% - &lt;100%"/>
  </r>
  <r>
    <n v="100000281"/>
    <s v="FortisAlberta"/>
    <n v="41.491924000000004"/>
    <n v="20119.298426500001"/>
    <n v="0.66424210109001924"/>
    <n v="1"/>
    <n v="0.79447627867873616"/>
    <n v="42.600000000000009"/>
    <n v="0"/>
    <n v="0"/>
    <n v="1"/>
    <x v="0"/>
    <x v="0"/>
    <n v="1681231.6332044366"/>
    <n v="1728214.7619260596"/>
    <n v="46983.128721622983"/>
    <n v="2.7945660665492526E-2"/>
    <n v="318390.21901738999"/>
    <n v="115383.23834705503"/>
    <n v="96828.117112000007"/>
    <n v="63721.794166666667"/>
    <n v="81.754166666666677"/>
    <n v="1005.964921325"/>
    <n v="1257.7121400000001"/>
    <n v="0"/>
    <n v="0"/>
    <n v="1084562.8333333333"/>
    <n v="1681231.6332044366"/>
    <n v="323849.73605527828"/>
    <n v="133438.49192279004"/>
    <n v="120715.71260000001"/>
    <n v="63721.794166666667"/>
    <n v="81.754166666666677"/>
    <n v="1005.964921325"/>
    <n v="838.47475999999995"/>
    <n v="0"/>
    <n v="0"/>
    <n v="1084562.8333333333"/>
    <n v="1728214.7619260598"/>
    <n v="5459.5170378883386"/>
    <n v="1.7147251114489004E-2"/>
    <n v="18055.253575734998"/>
    <n v="0.15648073181502822"/>
    <n v="23887.595487999992"/>
    <n v="0.24670102239383088"/>
    <n v="0"/>
    <n v="0"/>
    <n v="0"/>
    <n v="0"/>
    <n v="0"/>
    <n v="0"/>
    <n v="-419.23737999999997"/>
    <n v="-0.33333333333333331"/>
    <n v="0"/>
    <n v="0"/>
    <n v="0"/>
    <n v="0"/>
    <n v="0"/>
    <n v="0"/>
    <n v="46983.128721623325"/>
    <n v="2.7945660665492738E-2"/>
    <x v="0"/>
    <x v="0"/>
    <x v="0"/>
    <x v="0"/>
    <x v="0"/>
    <x v="0"/>
    <s v="83S"/>
    <s v=" 70% - &lt;80%"/>
  </r>
  <r>
    <n v="100000282"/>
    <s v="FortisAlberta"/>
    <n v="52.382946666666669"/>
    <n v="35208.079974749999"/>
    <n v="0.92072419766038538"/>
    <n v="1"/>
    <n v="0.95681576765836496"/>
    <n v="58"/>
    <n v="0"/>
    <n v="0"/>
    <n v="1"/>
    <x v="0"/>
    <x v="1"/>
    <n v="2889728.8651982886"/>
    <n v="2946630.9100084901"/>
    <n v="56902.044810201507"/>
    <n v="1.9691136250008349E-2"/>
    <n v="563067.86496818496"/>
    <n v="154202.40076469918"/>
    <n v="108132.99864000001"/>
    <n v="115793.495"/>
    <n v="148.75833333333333"/>
    <n v="1760.4039987374997"/>
    <n v="1854.5901599999997"/>
    <n v="628.62333333333333"/>
    <n v="0"/>
    <n v="1944139.7299999997"/>
    <n v="2889728.8651982881"/>
    <n v="572784.30073813419"/>
    <n v="176898.81649828501"/>
    <n v="133240.38866666667"/>
    <n v="115793.495"/>
    <n v="148.75833333333333"/>
    <n v="1760.4039987374997"/>
    <n v="1236.3934399999998"/>
    <n v="628.62333333333333"/>
    <n v="0"/>
    <n v="1944139.7299999997"/>
    <n v="2946630.9100084896"/>
    <n v="9716.4357699491666"/>
    <n v="1.7256242763024978E-2"/>
    <n v="22696.415733585836"/>
    <n v="0.14718587791780749"/>
    <n v="25107.390026666664"/>
    <n v="0.23218989894338385"/>
    <n v="0"/>
    <n v="0"/>
    <n v="0"/>
    <n v="0"/>
    <n v="0"/>
    <n v="0"/>
    <n v="-618.19672000000003"/>
    <n v="-0.33333333333333337"/>
    <n v="0"/>
    <n v="0"/>
    <n v="0"/>
    <n v="0"/>
    <n v="0"/>
    <n v="0"/>
    <n v="56902.044810201667"/>
    <n v="1.9691136250008415E-2"/>
    <x v="0"/>
    <x v="3"/>
    <x v="0"/>
    <x v="0"/>
    <x v="0"/>
    <x v="0"/>
    <s v="95S"/>
    <s v=" 90% - &lt;100%"/>
  </r>
  <r>
    <n v="100000283"/>
    <s v="FortisAlberta"/>
    <n v="44.396999999999998"/>
    <n v="18803.232475583332"/>
    <n v="0.58017101845346619"/>
    <n v="1"/>
    <n v="0.94094676806909139"/>
    <n v="49.329999999999991"/>
    <n v="0"/>
    <n v="0"/>
    <n v="1"/>
    <x v="0"/>
    <x v="0"/>
    <n v="1809745.0025487719"/>
    <n v="1860792.3945681897"/>
    <n v="51047.392019417835"/>
    <n v="2.8206952884259798E-2"/>
    <n v="400721.47661923501"/>
    <n v="121091.3352537575"/>
    <n v="99843.585999999996"/>
    <n v="68549.434166666659"/>
    <n v="88.111666666666679"/>
    <n v="940.1616237791668"/>
    <n v="1371.7355520000001"/>
    <n v="0"/>
    <n v="0"/>
    <n v="1117139.1616666669"/>
    <n v="1809745.0025487719"/>
    <n v="408666.50214740913"/>
    <n v="140437.98292900165"/>
    <n v="124056.55000000003"/>
    <n v="68549.434166666659"/>
    <n v="88.111666666666679"/>
    <n v="940.1616237791668"/>
    <n v="914.49036800000022"/>
    <n v="0"/>
    <n v="0"/>
    <n v="1117139.1616666669"/>
    <n v="1860792.3945681904"/>
    <n v="7945.0255281741702"/>
    <n v="1.9826802384548814E-2"/>
    <n v="19346.647675244156"/>
    <n v="0.15976905064843461"/>
    <n v="24212.964000000007"/>
    <n v="0.24250895796150598"/>
    <n v="0"/>
    <n v="0"/>
    <n v="0"/>
    <n v="0"/>
    <n v="0"/>
    <n v="0"/>
    <n v="-457.24518400000011"/>
    <n v="-0.33333333333333337"/>
    <n v="0"/>
    <n v="0"/>
    <n v="0"/>
    <n v="0"/>
    <n v="0"/>
    <n v="0"/>
    <n v="51047.39201941833"/>
    <n v="2.8206952884260107E-2"/>
    <x v="0"/>
    <x v="4"/>
    <x v="0"/>
    <x v="0"/>
    <x v="0"/>
    <x v="0"/>
    <s v="99S"/>
    <s v=" 90% - &lt;100%"/>
  </r>
  <r>
    <n v="100000284"/>
    <s v="FortisAlberta"/>
    <n v="15.991311599999998"/>
    <n v="3579.4818796500003"/>
    <n v="0.30662899690710721"/>
    <n v="1"/>
    <n v="0.86736854776403816"/>
    <n v="9.31"/>
    <n v="0"/>
    <n v="0"/>
    <n v="1"/>
    <x v="0"/>
    <x v="0"/>
    <n v="389513.60747617023"/>
    <n v="415062.75287128589"/>
    <n v="25549.145395115658"/>
    <n v="6.5592433498433578E-2"/>
    <n v="75484.353968358992"/>
    <n v="40837.653299695499"/>
    <n v="56092.534056799988"/>
    <n v="12705.345000000001"/>
    <n v="13.418333333333335"/>
    <n v="178.97409398250002"/>
    <n v="284.723724"/>
    <n v="0"/>
    <n v="0"/>
    <n v="203916.60500000001"/>
    <n v="389513.60747617035"/>
    <n v="76974.790990671172"/>
    <n v="47838.035584899008"/>
    <n v="73245.768052399988"/>
    <n v="12705.345000000001"/>
    <n v="13.418333333333335"/>
    <n v="178.97409398250002"/>
    <n v="189.81581600000001"/>
    <n v="0"/>
    <n v="0"/>
    <n v="203916.60500000001"/>
    <n v="415062.75287128601"/>
    <n v="1490.4370223121684"/>
    <n v="1.9744979508427924E-2"/>
    <n v="7000.3822852035019"/>
    <n v="0.17141979814142991"/>
    <n v="17153.233995599996"/>
    <n v="0.30580244383736382"/>
    <n v="0"/>
    <n v="0"/>
    <n v="0"/>
    <n v="0"/>
    <n v="0"/>
    <n v="0"/>
    <n v="-94.907908000000006"/>
    <n v="-0.33333333333333337"/>
    <n v="0"/>
    <n v="0"/>
    <n v="0"/>
    <n v="0"/>
    <n v="0"/>
    <n v="0"/>
    <n v="25549.145395115665"/>
    <n v="6.5592433498433592E-2"/>
    <x v="2"/>
    <x v="2"/>
    <x v="2"/>
    <x v="0"/>
    <x v="0"/>
    <x v="0"/>
    <s v="107S"/>
    <s v=" 80% - &lt;90%"/>
  </r>
  <r>
    <n v="100000285"/>
    <s v="FortisAlberta"/>
    <n v="7.2468136666666689"/>
    <n v="1431.2811482999998"/>
    <n v="0.27055464614452024"/>
    <n v="1"/>
    <n v="0.62892233064314262"/>
    <n v="3.4833333333333343"/>
    <n v="0"/>
    <n v="0"/>
    <n v="1"/>
    <x v="0"/>
    <x v="0"/>
    <n v="171497.41140496067"/>
    <n v="187985.16506586535"/>
    <n v="16487.75366090468"/>
    <n v="9.6139956433346843E-2"/>
    <n v="32597.953746857998"/>
    <n v="18340.448038687668"/>
    <n v="35605.571806"/>
    <n v="4590.2258333333339"/>
    <n v="5.8691666666666658"/>
    <n v="71.564057415000008"/>
    <n v="160.28625599999995"/>
    <n v="0"/>
    <n v="0"/>
    <n v="80125.492500000008"/>
    <n v="171497.41140496067"/>
    <n v="33260.463447579001"/>
    <n v="21514.733240538"/>
    <n v="48309.959316333327"/>
    <n v="4590.2258333333339"/>
    <n v="5.8691666666666658"/>
    <n v="71.564057415000008"/>
    <n v="106.85750400000001"/>
    <n v="0"/>
    <n v="0"/>
    <n v="80125.492500000008"/>
    <n v="187985.16506586532"/>
    <n v="662.50970072099926"/>
    <n v="2.0323659143324485E-2"/>
    <n v="3174.2852018503322"/>
    <n v="0.17307566288208656"/>
    <n v="12704.387510333336"/>
    <n v="0.35680897303248704"/>
    <n v="0"/>
    <n v="0"/>
    <n v="0"/>
    <n v="0"/>
    <n v="0"/>
    <n v="0"/>
    <n v="-53.428751999999996"/>
    <n v="-0.33333333333333343"/>
    <n v="0"/>
    <n v="0"/>
    <n v="0"/>
    <n v="0"/>
    <n v="0"/>
    <n v="0"/>
    <n v="16487.753660904666"/>
    <n v="9.6139956433346788E-2"/>
    <x v="3"/>
    <x v="2"/>
    <x v="3"/>
    <x v="0"/>
    <x v="0"/>
    <x v="0"/>
    <s v="115S"/>
    <s v=" 60% - &lt;70%"/>
  </r>
  <r>
    <n v="100000286"/>
    <s v="FortisAlberta"/>
    <n v="24.123577666666666"/>
    <n v="10986.464731583334"/>
    <n v="0.62386897561617027"/>
    <n v="1"/>
    <n v="0.90897895097548387"/>
    <n v="20.770000000000003"/>
    <n v="0"/>
    <n v="0"/>
    <n v="1"/>
    <x v="0"/>
    <x v="0"/>
    <n v="1024622.9909581849"/>
    <n v="1058274.9238470967"/>
    <n v="33651.932888911804"/>
    <n v="3.2843234229442686E-2"/>
    <n v="205715.72426179503"/>
    <n v="66465.744032144168"/>
    <n v="69829.59499966666"/>
    <n v="38674.813333333332"/>
    <n v="55.099166666666669"/>
    <n v="549.32323657916675"/>
    <n v="722.15692799999999"/>
    <n v="0"/>
    <n v="0"/>
    <n v="642610.53500000003"/>
    <n v="1024622.9909581852"/>
    <n v="209574.74209668918"/>
    <n v="76970.253558161654"/>
    <n v="89358.719503666682"/>
    <n v="38674.813333333332"/>
    <n v="55.099166666666669"/>
    <n v="549.32323657916675"/>
    <n v="481.437952"/>
    <n v="0"/>
    <n v="0"/>
    <n v="642610.53500000003"/>
    <n v="1058274.9238470967"/>
    <n v="3859.0178348941627"/>
    <n v="1.8758983294748798E-2"/>
    <n v="10504.509526017499"/>
    <n v="0.15804396202857982"/>
    <n v="19529.124503999992"/>
    <n v="0.27966830545262672"/>
    <n v="0"/>
    <n v="0"/>
    <n v="0"/>
    <n v="0"/>
    <n v="0"/>
    <n v="0"/>
    <n v="-240.718976"/>
    <n v="-0.33333333333333331"/>
    <n v="0"/>
    <n v="0"/>
    <n v="0"/>
    <n v="0"/>
    <n v="0"/>
    <n v="0"/>
    <n v="33651.932888911659"/>
    <n v="3.2843234229442533E-2"/>
    <x v="1"/>
    <x v="0"/>
    <x v="1"/>
    <x v="0"/>
    <x v="0"/>
    <x v="0"/>
    <s v="118S"/>
    <s v=" 90% - &lt;100%"/>
  </r>
  <r>
    <n v="100000287"/>
    <s v="FortisAlberta"/>
    <n v="38.699999999999996"/>
    <n v="16091.325749983333"/>
    <n v="0.56958428905112513"/>
    <n v="0.86"/>
    <n v="0.84765307837301751"/>
    <n v="43"/>
    <n v="7"/>
    <n v="7"/>
    <n v="1"/>
    <x v="1"/>
    <x v="0"/>
    <n v="1460249.4210496303"/>
    <n v="1503165.5157952991"/>
    <n v="42916.094745668815"/>
    <n v="2.9389564636718459E-2"/>
    <n v="297274.99424497905"/>
    <n v="105292.75340248551"/>
    <n v="86403.77"/>
    <n v="54963.91166666666"/>
    <n v="80.25333333333333"/>
    <n v="804.56628749916672"/>
    <n v="1120.1304480000001"/>
    <n v="0"/>
    <n v="0"/>
    <n v="914309.04166666663"/>
    <n v="1460249.4210496303"/>
    <n v="302816.14906414779"/>
    <n v="122159.84014498566"/>
    <n v="107284.99999999999"/>
    <n v="54963.91166666666"/>
    <n v="80.25333333333333"/>
    <n v="804.56628749916672"/>
    <n v="746.75363199999993"/>
    <n v="0"/>
    <n v="0"/>
    <n v="914309.04166666663"/>
    <n v="1503165.5157952991"/>
    <n v="5541.1548191688271"/>
    <n v="1.8639828194235736E-2"/>
    <n v="16867.086742500163"/>
    <n v="0.16019228481968831"/>
    <n v="20881.229999999992"/>
    <n v="0.2416703576707358"/>
    <n v="0"/>
    <n v="0"/>
    <n v="0"/>
    <n v="0"/>
    <n v="0"/>
    <n v="0"/>
    <n v="-373.37681599999996"/>
    <n v="-0.33333333333333326"/>
    <n v="0"/>
    <n v="0"/>
    <n v="0"/>
    <n v="0"/>
    <n v="0"/>
    <n v="0"/>
    <n v="42916.094745668976"/>
    <n v="2.9389564636718563E-2"/>
    <x v="1"/>
    <x v="4"/>
    <x v="1"/>
    <x v="0"/>
    <x v="0"/>
    <x v="1"/>
    <s v="121S"/>
    <s v=" 80% - &lt;90%"/>
  </r>
  <r>
    <n v="100000288"/>
    <s v="FortisAlberta"/>
    <n v="120.56202999999999"/>
    <n v="43733.814069458334"/>
    <n v="0.49691710019915675"/>
    <n v="0.66086999999999996"/>
    <n v="0"/>
    <n v="122.77"/>
    <n v="0"/>
    <n v="63"/>
    <n v="1"/>
    <x v="0"/>
    <x v="1"/>
    <n v="2275735.4085930861"/>
    <n v="2347431.6400583615"/>
    <n v="71696.231465275399"/>
    <n v="3.1504642936324358E-2"/>
    <n v="55104.605727517504"/>
    <n v="322454.24701042875"/>
    <n v="160671.42790500002"/>
    <n v="73850.752500000002"/>
    <n v="58.125"/>
    <n v="2186.690703472917"/>
    <n v="4340.2330799999991"/>
    <n v="0"/>
    <n v="0"/>
    <n v="1657069.3266666669"/>
    <n v="2275735.4085930861"/>
    <n v="49419.209898487919"/>
    <n v="375064.20206973416"/>
    <n v="186889.84450000001"/>
    <n v="73850.752500000002"/>
    <n v="58.125"/>
    <n v="2186.690703472917"/>
    <n v="2893.4887200000007"/>
    <n v="0"/>
    <n v="0"/>
    <n v="1657069.3266666669"/>
    <n v="2347431.6400583619"/>
    <n v="-5685.3958290295895"/>
    <n v="-0.10317460317460328"/>
    <n v="52609.955059305415"/>
    <n v="0.16315479032162947"/>
    <n v="26218.416594999984"/>
    <n v="0.16318032980015659"/>
    <n v="0"/>
    <n v="0"/>
    <n v="0"/>
    <n v="0"/>
    <n v="0"/>
    <n v="0"/>
    <n v="-1446.7443599999999"/>
    <n v="-0.33333333333333337"/>
    <n v="0"/>
    <n v="0"/>
    <n v="0"/>
    <n v="0"/>
    <n v="0"/>
    <n v="0"/>
    <n v="71696.231465275807"/>
    <n v="3.1504642936324531E-2"/>
    <x v="0"/>
    <x v="6"/>
    <x v="0"/>
    <x v="0"/>
    <x v="0"/>
    <x v="2"/>
    <s v="122S"/>
    <s v=" 0% - &lt;10%"/>
  </r>
  <r>
    <n v="100000289"/>
    <s v="FortisAlberta"/>
    <n v="20.140664400000002"/>
    <n v="10593.880385249999"/>
    <n v="0.72054052553009951"/>
    <n v="1"/>
    <n v="0.93893703213503554"/>
    <n v="17.460000000000004"/>
    <n v="0"/>
    <n v="0"/>
    <n v="1"/>
    <x v="0"/>
    <x v="0"/>
    <n v="972210.5043379782"/>
    <n v="1002878.8839343098"/>
    <n v="30668.379596331622"/>
    <n v="3.1544999215180357E-2"/>
    <n v="196023.44278541501"/>
    <n v="56728.503254767507"/>
    <n v="63444.985033200013"/>
    <n v="37274.534999999996"/>
    <n v="53.902500000000003"/>
    <n v="529.69401926249998"/>
    <n v="665.43841199999997"/>
    <n v="0"/>
    <n v="0"/>
    <n v="617490.0033333333"/>
    <n v="972210.50433797832"/>
    <n v="199680.04625199913"/>
    <n v="65484.456786914998"/>
    <n v="81922.620434800032"/>
    <n v="37274.534999999996"/>
    <n v="53.902500000000003"/>
    <n v="529.69401926249998"/>
    <n v="443.62560800000006"/>
    <n v="0"/>
    <n v="0"/>
    <n v="617490.0033333333"/>
    <n v="1002878.8839343099"/>
    <n v="3656.603466584158"/>
    <n v="1.8653909015295719E-2"/>
    <n v="8755.9535321475032"/>
    <n v="0.15434839683367896"/>
    <n v="18477.635401600004"/>
    <n v="0.29123870691955994"/>
    <n v="0"/>
    <n v="0"/>
    <n v="0"/>
    <n v="0"/>
    <n v="0"/>
    <n v="0"/>
    <n v="-221.812804"/>
    <n v="-0.33333333333333337"/>
    <n v="0"/>
    <n v="0"/>
    <n v="0"/>
    <n v="0"/>
    <n v="0"/>
    <n v="0"/>
    <n v="30668.379596331666"/>
    <n v="3.1544999215180385E-2"/>
    <x v="1"/>
    <x v="1"/>
    <x v="1"/>
    <x v="0"/>
    <x v="0"/>
    <x v="0"/>
    <s v="123S"/>
    <s v=" 90% - &lt;100%"/>
  </r>
  <r>
    <n v="100000290"/>
    <s v="FortisAlberta"/>
    <n v="41.49"/>
    <n v="15251.194084833334"/>
    <n v="0.50354414778386392"/>
    <n v="1"/>
    <n v="0.82665508250571629"/>
    <n v="46.100000000000016"/>
    <n v="0"/>
    <n v="0"/>
    <n v="1"/>
    <x v="0"/>
    <x v="0"/>
    <n v="1379801.9348929366"/>
    <n v="1426147.5789083932"/>
    <n v="46345.64401545655"/>
    <n v="3.3588620832781094E-2"/>
    <n v="261346.82064688997"/>
    <n v="111143.44885380501"/>
    <n v="96826.12"/>
    <n v="51188.616666666661"/>
    <n v="75.122500000000016"/>
    <n v="762.55970424166662"/>
    <n v="1002.9806880000001"/>
    <n v="0"/>
    <n v="0"/>
    <n v="857456.26583333348"/>
    <n v="1379801.9348929368"/>
    <n v="266036.32349919499"/>
    <n v="129246.53691295667"/>
    <n v="120713.5"/>
    <n v="51188.616666666661"/>
    <n v="75.122500000000016"/>
    <n v="762.55970424166662"/>
    <n v="668.65379199999995"/>
    <n v="0"/>
    <n v="0"/>
    <n v="857456.26583333348"/>
    <n v="1426147.5789083936"/>
    <n v="4689.5028523050059"/>
    <n v="1.7943600158201546E-2"/>
    <n v="18103.088059151672"/>
    <n v="0.16288038787570799"/>
    <n v="23887.380000000005"/>
    <n v="0.24670388527393233"/>
    <n v="0"/>
    <n v="0"/>
    <n v="0"/>
    <n v="0"/>
    <n v="0"/>
    <n v="0"/>
    <n v="-334.32689599999998"/>
    <n v="-0.33333333333333326"/>
    <n v="0"/>
    <n v="0"/>
    <n v="0"/>
    <n v="0"/>
    <n v="0"/>
    <n v="0"/>
    <n v="46345.644015456681"/>
    <n v="3.3588620832781191E-2"/>
    <x v="0"/>
    <x v="4"/>
    <x v="0"/>
    <x v="0"/>
    <x v="0"/>
    <x v="0"/>
    <s v="127S"/>
    <s v=" 80% - &lt;90%"/>
  </r>
  <r>
    <n v="100000291"/>
    <s v="FortisAlberta"/>
    <n v="23.039999999999996"/>
    <n v="5268.7510866750008"/>
    <n v="0.3132581268238086"/>
    <n v="1"/>
    <n v="0.87370552979884586"/>
    <n v="25.599999999999998"/>
    <n v="0"/>
    <n v="0"/>
    <n v="1"/>
    <x v="0"/>
    <x v="0"/>
    <n v="530043.23092495149"/>
    <n v="560832.66353748355"/>
    <n v="30789.432612532051"/>
    <n v="5.8088530927567883E-2"/>
    <n v="88424.401469210468"/>
    <n v="58935.173445407265"/>
    <n v="68092.62"/>
    <n v="17466.852500000001"/>
    <n v="25.336666666666662"/>
    <n v="263.43755433375003"/>
    <n v="321.88845599999996"/>
    <n v="0"/>
    <n v="0"/>
    <n v="296513.52083333331"/>
    <n v="530043.23092495138"/>
    <n v="89993.157744609402"/>
    <n v="69020.085934540504"/>
    <n v="87335.680000000022"/>
    <n v="17466.852500000001"/>
    <n v="25.336666666666662"/>
    <n v="263.43755433375003"/>
    <n v="214.59230400000004"/>
    <n v="0"/>
    <n v="0"/>
    <n v="296513.52083333331"/>
    <n v="560832.66353748366"/>
    <n v="1568.7562753989139"/>
    <n v="1.7741214521482033E-2"/>
    <n v="10084.912489133249"/>
    <n v="0.17111873775132075"/>
    <n v="19243.060000000009"/>
    <n v="0.28260125693503951"/>
    <n v="0"/>
    <n v="0"/>
    <n v="0"/>
    <n v="0"/>
    <n v="0"/>
    <n v="0"/>
    <n v="-107.29615200000001"/>
    <n v="-0.33333333333333337"/>
    <n v="0"/>
    <n v="0"/>
    <n v="0"/>
    <n v="0"/>
    <n v="0"/>
    <n v="0"/>
    <n v="30789.432612532171"/>
    <n v="5.8088530927568084E-2"/>
    <x v="1"/>
    <x v="2"/>
    <x v="1"/>
    <x v="0"/>
    <x v="0"/>
    <x v="0"/>
    <s v="131S"/>
    <s v=" 80% - &lt;90%"/>
  </r>
  <r>
    <n v="100000292"/>
    <s v="FortisAlberta"/>
    <n v="48.384053333333334"/>
    <n v="12519.676357783334"/>
    <n v="0.35446062089612518"/>
    <n v="1"/>
    <n v="3.0224151159786897E-2"/>
    <n v="49"/>
    <n v="0"/>
    <n v="0"/>
    <n v="1"/>
    <x v="0"/>
    <x v="1"/>
    <n v="963022.04821996775"/>
    <n v="1007063.1439965446"/>
    <n v="44041.095776576898"/>
    <n v="4.5732178051355779E-2"/>
    <n v="31232.794210807002"/>
    <n v="125030.10024460485"/>
    <n v="103982.14735999999"/>
    <n v="38928.6875"/>
    <n v="23.226666666666663"/>
    <n v="625.98381788916674"/>
    <n v="1741.8259200000002"/>
    <n v="0"/>
    <n v="0"/>
    <n v="661457.28249999986"/>
    <n v="963022.04821996752"/>
    <n v="30031.197950961829"/>
    <n v="146193.88694769368"/>
    <n v="128641.66133333334"/>
    <n v="38928.6875"/>
    <n v="23.226666666666663"/>
    <n v="625.98381788916674"/>
    <n v="1161.2172800000001"/>
    <n v="0"/>
    <n v="0"/>
    <n v="661457.28249999986"/>
    <n v="1007063.1439965445"/>
    <n v="-1201.5962598451692"/>
    <n v="-3.8472262575514282E-2"/>
    <n v="21163.786703088841"/>
    <n v="0.16926953318988541"/>
    <n v="24659.513973333331"/>
    <n v="0.23715142069492778"/>
    <n v="0"/>
    <n v="0"/>
    <n v="0"/>
    <n v="0"/>
    <n v="0"/>
    <n v="0"/>
    <n v="-580.60864000000004"/>
    <n v="-0.33333333333333331"/>
    <n v="0"/>
    <n v="0"/>
    <n v="0"/>
    <n v="0"/>
    <n v="0"/>
    <n v="0"/>
    <n v="44041.095776577007"/>
    <n v="4.5732178051355876E-2"/>
    <x v="0"/>
    <x v="2"/>
    <x v="0"/>
    <x v="0"/>
    <x v="0"/>
    <x v="0"/>
    <s v="133S"/>
    <s v=" 0% - &lt;10%"/>
  </r>
  <r>
    <n v="100000293"/>
    <s v="FortisAlberta"/>
    <n v="12.78"/>
    <n v="5989.8443816500003"/>
    <n v="0.64203961472870719"/>
    <n v="1"/>
    <n v="0.93271768336861294"/>
    <n v="14.199999999999998"/>
    <n v="0"/>
    <n v="0"/>
    <n v="1"/>
    <x v="0"/>
    <x v="0"/>
    <n v="539643.02314933029"/>
    <n v="562432.78991456598"/>
    <n v="22789.76676523569"/>
    <n v="4.2231189485663553E-2"/>
    <n v="99783.04792087902"/>
    <n v="35359.184612035497"/>
    <n v="48712.94"/>
    <n v="19891.735833333336"/>
    <n v="28.085000000000004"/>
    <n v="299.49221908250007"/>
    <n v="338.97506399999997"/>
    <n v="0"/>
    <n v="0"/>
    <n v="335229.56249999994"/>
    <n v="539643.02314933029"/>
    <n v="101546.02481793116"/>
    <n v="40922.486168219002"/>
    <n v="64289.420000000006"/>
    <n v="19891.735833333336"/>
    <n v="28.085000000000004"/>
    <n v="299.49221908250007"/>
    <n v="225.98337600000002"/>
    <n v="0"/>
    <n v="0"/>
    <n v="335229.56249999994"/>
    <n v="562432.78991456586"/>
    <n v="1762.9768970521629"/>
    <n v="1.7668100281423356E-2"/>
    <n v="5563.3015561835055"/>
    <n v="0.15733681693242096"/>
    <n v="15576.47999999999"/>
    <n v="0.31976062212627671"/>
    <n v="0"/>
    <n v="0"/>
    <n v="0"/>
    <n v="0"/>
    <n v="0"/>
    <n v="0"/>
    <n v="-112.99168800000001"/>
    <n v="-0.33333333333333337"/>
    <n v="0"/>
    <n v="0"/>
    <n v="0"/>
    <n v="0"/>
    <n v="0"/>
    <n v="0"/>
    <n v="22789.766765235661"/>
    <n v="4.2231189485663519E-2"/>
    <x v="2"/>
    <x v="0"/>
    <x v="2"/>
    <x v="0"/>
    <x v="0"/>
    <x v="0"/>
    <s v="135S"/>
    <s v=" 90% - &lt;100%"/>
  </r>
  <r>
    <n v="100000294"/>
    <s v="FortisAlberta"/>
    <n v="12.960000000000006"/>
    <n v="6064.3782624249989"/>
    <n v="0.64100057737453453"/>
    <n v="1"/>
    <n v="0.96070967379121175"/>
    <n v="14.400000000000004"/>
    <n v="0"/>
    <n v="0"/>
    <n v="1"/>
    <x v="0"/>
    <x v="0"/>
    <n v="570085.32446141972"/>
    <n v="593393.74973268039"/>
    <n v="23308.425271260669"/>
    <n v="4.0885853873332004E-2"/>
    <n v="113444.67681065551"/>
    <n v="35848.64908830975"/>
    <n v="49126.580000000009"/>
    <n v="20994.769999999997"/>
    <n v="30.049166666666668"/>
    <n v="303.21891312125007"/>
    <n v="376.05381600000004"/>
    <n v="0"/>
    <n v="0"/>
    <n v="349961.32666666666"/>
    <n v="570085.32446141983"/>
    <n v="115571.83713654026"/>
    <n v="41490.405305685497"/>
    <n v="64791.439999999981"/>
    <n v="20994.769999999997"/>
    <n v="30.049166666666668"/>
    <n v="303.21891312125007"/>
    <n v="250.70254399999999"/>
    <n v="0"/>
    <n v="0"/>
    <n v="349961.32666666666"/>
    <n v="593393.74973268027"/>
    <n v="2127.1603258847463"/>
    <n v="1.8750640274070123E-2"/>
    <n v="5641.7562173757469"/>
    <n v="0.15737709400088731"/>
    <n v="15664.859999999995"/>
    <n v="0.31886730157075849"/>
    <n v="0"/>
    <n v="0"/>
    <n v="0"/>
    <n v="0"/>
    <n v="0"/>
    <n v="0"/>
    <n v="-125.35127199999998"/>
    <n v="-0.33333333333333326"/>
    <n v="0"/>
    <n v="0"/>
    <n v="0"/>
    <n v="0"/>
    <n v="0"/>
    <n v="0"/>
    <n v="23308.425271260487"/>
    <n v="4.0885853873331698E-2"/>
    <x v="2"/>
    <x v="0"/>
    <x v="2"/>
    <x v="0"/>
    <x v="0"/>
    <x v="0"/>
    <s v="137S"/>
    <s v=" 90% - &lt;100%"/>
  </r>
  <r>
    <n v="100000296"/>
    <s v="FortisAlberta"/>
    <n v="50.670000000000009"/>
    <n v="16057.008439166666"/>
    <n v="0.4341010848916752"/>
    <n v="1"/>
    <n v="0.76694309537504746"/>
    <n v="56.29999999999999"/>
    <n v="0"/>
    <n v="0"/>
    <n v="1"/>
    <x v="0"/>
    <x v="0"/>
    <n v="1569234.3078120502"/>
    <n v="1621759.347631233"/>
    <n v="52525.039819182828"/>
    <n v="3.3471763622360109E-2"/>
    <n v="310307.03513335"/>
    <n v="133500.12734207499"/>
    <n v="106354.95999999998"/>
    <n v="59169.634166666663"/>
    <n v="84.44"/>
    <n v="802.8504219583333"/>
    <n v="1291.9482479999999"/>
    <n v="0"/>
    <n v="0"/>
    <n v="957723.3125"/>
    <n v="1569234.30781205"/>
    <n v="316212.95445292495"/>
    <n v="155634.35725768335"/>
    <n v="131270.5"/>
    <n v="59169.634166666663"/>
    <n v="84.44"/>
    <n v="802.8504219583333"/>
    <n v="861.29883199999995"/>
    <n v="0"/>
    <n v="0"/>
    <n v="957723.3125"/>
    <n v="1621759.3476312333"/>
    <n v="5905.9193195749876"/>
    <n v="1.9032502170107112E-2"/>
    <n v="22134.22991560835"/>
    <n v="0.16579931687175511"/>
    <n v="24915.53999999999"/>
    <n v="0.23426777650990602"/>
    <n v="0"/>
    <n v="0"/>
    <n v="0"/>
    <n v="0"/>
    <n v="0"/>
    <n v="0"/>
    <n v="-430.64941599999997"/>
    <n v="-0.33333333333333331"/>
    <n v="0"/>
    <n v="0"/>
    <n v="0"/>
    <n v="0"/>
    <n v="0"/>
    <n v="0"/>
    <n v="52525.039819183323"/>
    <n v="3.3471763622360436E-2"/>
    <x v="0"/>
    <x v="6"/>
    <x v="0"/>
    <x v="0"/>
    <x v="0"/>
    <x v="0"/>
    <s v="149S"/>
    <s v=" 70% - &lt;80%"/>
  </r>
  <r>
    <n v="100000297"/>
    <s v="FortisAlberta"/>
    <n v="10.349999999999998"/>
    <n v="3712.5417755833332"/>
    <n v="0.49136943624953133"/>
    <n v="1"/>
    <n v="0.87127841181389787"/>
    <n v="11.5"/>
    <n v="0"/>
    <n v="0"/>
    <n v="1"/>
    <x v="0"/>
    <x v="0"/>
    <n v="368163.29452410497"/>
    <n v="388310.77020218997"/>
    <n v="20147.475678085"/>
    <n v="5.4724292121864075E-2"/>
    <n v="70619.958837235012"/>
    <n v="27645.561344757502"/>
    <n v="43128.799999999996"/>
    <n v="12652.428333333331"/>
    <n v="17.471666666666664"/>
    <n v="185.62708877916666"/>
    <n v="261.67392000000001"/>
    <n v="0"/>
    <n v="0"/>
    <n v="213651.77333333332"/>
    <n v="368163.29452410503"/>
    <n v="71954.434573075821"/>
    <n v="32162.435927001661"/>
    <n v="57512.150000000016"/>
    <n v="12652.428333333331"/>
    <n v="17.471666666666664"/>
    <n v="185.62708877916666"/>
    <n v="174.44928000000002"/>
    <n v="0"/>
    <n v="0"/>
    <n v="213651.77333333332"/>
    <n v="388310.77020219003"/>
    <n v="1334.4757358408322"/>
    <n v="1.8896580482530921E-2"/>
    <n v="4516.874582244167"/>
    <n v="0.16338516429150798"/>
    <n v="14383.350000000004"/>
    <n v="0.33349757006918823"/>
    <n v="0"/>
    <n v="0"/>
    <n v="0"/>
    <n v="0"/>
    <n v="0"/>
    <n v="0"/>
    <n v="-87.224640000000008"/>
    <n v="-0.33333333333333337"/>
    <n v="0"/>
    <n v="0"/>
    <n v="0"/>
    <n v="0"/>
    <n v="0"/>
    <n v="0"/>
    <n v="20147.475678085004"/>
    <n v="5.4724292121864082E-2"/>
    <x v="2"/>
    <x v="6"/>
    <x v="2"/>
    <x v="0"/>
    <x v="0"/>
    <x v="0"/>
    <s v="150S"/>
    <s v=" 80% - &lt;90%"/>
  </r>
  <r>
    <n v="100000300"/>
    <s v="FortisAlberta"/>
    <n v="26.100000000000005"/>
    <n v="5013.2992769166658"/>
    <n v="0.26312387954215427"/>
    <n v="0.93840500000000004"/>
    <n v="0.80487760522339535"/>
    <n v="29"/>
    <n v="17"/>
    <n v="17"/>
    <n v="1"/>
    <x v="1"/>
    <x v="0"/>
    <n v="528205.89493451163"/>
    <n v="560323.50841157662"/>
    <n v="32117.613477064995"/>
    <n v="6.080510230020629E-2"/>
    <n v="87377.867088915009"/>
    <n v="65931.470370917508"/>
    <n v="70995.400264166674"/>
    <n v="17896.2575"/>
    <n v="21.030833333333334"/>
    <n v="250.66496384583334"/>
    <n v="348.49307999999996"/>
    <n v="72.38333333333334"/>
    <n v="0"/>
    <n v="285312.32750000001"/>
    <n v="528205.89493451174"/>
    <n v="88959.86318291584"/>
    <n v="77365.337378148339"/>
    <n v="90213.315000000002"/>
    <n v="17896.2575"/>
    <n v="21.030833333333334"/>
    <n v="250.66496384583334"/>
    <n v="232.32871999999998"/>
    <n v="72.38333333333334"/>
    <n v="0"/>
    <n v="285312.32750000001"/>
    <n v="560323.50841157674"/>
    <n v="1581.9960940008311"/>
    <n v="1.8105226720526432E-2"/>
    <n v="11433.86700723084"/>
    <n v="0.17342047648727002"/>
    <n v="19217.914735833343"/>
    <n v="0.27069239224408109"/>
    <n v="0"/>
    <n v="0"/>
    <n v="0"/>
    <n v="0"/>
    <n v="0"/>
    <n v="0"/>
    <n v="-116.16436"/>
    <n v="-0.33333333333333337"/>
    <n v="0"/>
    <n v="0"/>
    <n v="0"/>
    <n v="0"/>
    <n v="0"/>
    <n v="0"/>
    <n v="32117.613477065013"/>
    <n v="6.0805102300206318E-2"/>
    <x v="1"/>
    <x v="2"/>
    <x v="1"/>
    <x v="0"/>
    <x v="0"/>
    <x v="1"/>
    <s v="158S"/>
    <s v=" 80% - &lt;90%"/>
  </r>
  <r>
    <n v="100000301"/>
    <s v="FortisAlberta"/>
    <n v="15.979733333333337"/>
    <n v="7290.4656806666671"/>
    <n v="0.62497534096842289"/>
    <n v="1"/>
    <n v="0.93896040937265335"/>
    <n v="17.699999999999996"/>
    <n v="0"/>
    <n v="0"/>
    <n v="1"/>
    <x v="0"/>
    <x v="0"/>
    <n v="702866.49579452013"/>
    <n v="729594.67328455998"/>
    <n v="26728.177490039845"/>
    <n v="3.8027388771499658E-2"/>
    <n v="144727.21375763998"/>
    <n v="44038.89607551333"/>
    <n v="56065.927200000006"/>
    <n v="26046.002500000002"/>
    <n v="37.913333333333334"/>
    <n v="364.52328403333337"/>
    <n v="494.31464399999999"/>
    <n v="0"/>
    <n v="0"/>
    <n v="431091.7049999999"/>
    <n v="702866.4957945199"/>
    <n v="147514.43571915335"/>
    <n v="50997.074085373337"/>
    <n v="73213.476266666679"/>
    <n v="26046.002500000002"/>
    <n v="37.913333333333334"/>
    <n v="364.52328403333337"/>
    <n v="329.54309600000005"/>
    <n v="0"/>
    <n v="0"/>
    <n v="431091.7049999999"/>
    <n v="729594.67328455998"/>
    <n v="2787.2219615133413"/>
    <n v="1.9258451048334419E-2"/>
    <n v="6958.1780098599966"/>
    <n v="0.15800073639286585"/>
    <n v="17147.54906666667"/>
    <n v="0.30584616937658832"/>
    <n v="0"/>
    <n v="0"/>
    <n v="0"/>
    <n v="0"/>
    <n v="0"/>
    <n v="0"/>
    <n v="-164.77154800000002"/>
    <n v="-0.33333333333333337"/>
    <n v="0"/>
    <n v="0"/>
    <n v="0"/>
    <n v="0"/>
    <n v="0"/>
    <n v="0"/>
    <n v="26728.177490040009"/>
    <n v="3.8027388771499887E-2"/>
    <x v="2"/>
    <x v="0"/>
    <x v="2"/>
    <x v="0"/>
    <x v="0"/>
    <x v="0"/>
    <s v="159S"/>
    <s v=" 90% - &lt;100%"/>
  </r>
  <r>
    <n v="100000306"/>
    <s v="FortisAlberta"/>
    <n v="46.079999999999991"/>
    <n v="18160.995614416664"/>
    <n v="0.5398888060792626"/>
    <n v="1"/>
    <n v="0.95363429722810356"/>
    <n v="51.199999999999996"/>
    <n v="0"/>
    <n v="0"/>
    <n v="1"/>
    <x v="0"/>
    <x v="0"/>
    <n v="1628778.2970567618"/>
    <n v="1678511.6279760767"/>
    <n v="49733.330919314874"/>
    <n v="3.0534131630550392E-2"/>
    <n v="311198.00767416501"/>
    <n v="124502.78618454252"/>
    <n v="101590.54000000002"/>
    <n v="61534.195000000007"/>
    <n v="89.11333333333333"/>
    <n v="908.0497807208335"/>
    <n v="1036.8600839999999"/>
    <n v="0"/>
    <n v="0"/>
    <n v="1027918.745"/>
    <n v="1628778.2970567616"/>
    <n v="316781.90857762418"/>
    <n v="144596.37622839832"/>
    <n v="125992"/>
    <n v="61534.195000000007"/>
    <n v="89.11333333333333"/>
    <n v="908.0497807208335"/>
    <n v="691.24005599999998"/>
    <n v="0"/>
    <n v="0"/>
    <n v="1027918.745"/>
    <n v="1678511.6279760767"/>
    <n v="5583.9009034591627"/>
    <n v="1.7943241170443797E-2"/>
    <n v="20093.590043855827"/>
    <n v="0.16139068578009477"/>
    <n v="24401.459999999992"/>
    <n v="0.24019421493379192"/>
    <n v="0"/>
    <n v="0"/>
    <n v="0"/>
    <n v="0"/>
    <n v="0"/>
    <n v="0"/>
    <n v="-345.62002799999999"/>
    <n v="-0.33333333333333337"/>
    <n v="0"/>
    <n v="0"/>
    <n v="0"/>
    <n v="0"/>
    <n v="0"/>
    <n v="0"/>
    <n v="49733.330919314983"/>
    <n v="3.0534131630550441E-2"/>
    <x v="0"/>
    <x v="4"/>
    <x v="0"/>
    <x v="0"/>
    <x v="0"/>
    <x v="0"/>
    <s v="171S"/>
    <s v=" 90% - &lt;100%"/>
  </r>
  <r>
    <n v="100000308"/>
    <s v="FortisAlberta"/>
    <n v="13.860000000000005"/>
    <n v="6574.0573795833334"/>
    <n v="0.64975166336390633"/>
    <n v="1"/>
    <n v="0.93153043758723653"/>
    <n v="15.400000000000004"/>
    <n v="0"/>
    <n v="0"/>
    <n v="1"/>
    <x v="0"/>
    <x v="0"/>
    <n v="586658.80360615824"/>
    <n v="610536.13418901665"/>
    <n v="23877.330582858413"/>
    <n v="4.0700540818761809E-2"/>
    <n v="106743.75149827499"/>
    <n v="38415.169920237509"/>
    <n v="51194.780000000006"/>
    <n v="21846.7075"/>
    <n v="30.498333333333331"/>
    <n v="328.70286897916674"/>
    <n v="361.93015199999991"/>
    <n v="0"/>
    <n v="0"/>
    <n v="367737.26333333337"/>
    <n v="586658.80360615836"/>
    <n v="108602.30603892915"/>
    <n v="44447.829346441671"/>
    <n v="67301.540000000023"/>
    <n v="21846.7075"/>
    <n v="30.498333333333331"/>
    <n v="328.70286897916674"/>
    <n v="241.28676800000005"/>
    <n v="0"/>
    <n v="0"/>
    <n v="367737.26333333337"/>
    <n v="610536.13418901665"/>
    <n v="1858.5545406541667"/>
    <n v="1.7411366141503858E-2"/>
    <n v="6032.6594262041699"/>
    <n v="0.1570384678430409"/>
    <n v="16106.760000000009"/>
    <n v="0.31461723246002832"/>
    <n v="0"/>
    <n v="0"/>
    <n v="0"/>
    <n v="0"/>
    <n v="0"/>
    <n v="0"/>
    <n v="-120.64338399999998"/>
    <n v="-0.33333333333333337"/>
    <n v="0"/>
    <n v="0"/>
    <n v="0"/>
    <n v="0"/>
    <n v="0"/>
    <n v="0"/>
    <n v="23877.330582858347"/>
    <n v="4.0700540818761691E-2"/>
    <x v="2"/>
    <x v="0"/>
    <x v="2"/>
    <x v="0"/>
    <x v="0"/>
    <x v="0"/>
    <s v="178S"/>
    <s v=" 90% - &lt;100%"/>
  </r>
  <r>
    <n v="100000309"/>
    <s v="FortisAlberta"/>
    <n v="12.824999999999998"/>
    <n v="5458.103228091667"/>
    <n v="0.58299054480404477"/>
    <n v="1"/>
    <n v="0.82345280811505128"/>
    <n v="14.25"/>
    <n v="0"/>
    <n v="0"/>
    <n v="1"/>
    <x v="0"/>
    <x v="0"/>
    <n v="517561.39580390655"/>
    <n v="540458.21405197366"/>
    <n v="22896.818248067109"/>
    <n v="4.423981083925789E-2"/>
    <n v="99344.231267395502"/>
    <n v="35002.724808439758"/>
    <n v="48816.35"/>
    <n v="19083.945000000003"/>
    <n v="24.999999999999996"/>
    <n v="272.90516140458334"/>
    <n v="385.94790000000006"/>
    <n v="0"/>
    <n v="0"/>
    <n v="314630.29166666669"/>
    <n v="517561.39580390655"/>
    <n v="101182.70484774357"/>
    <n v="40591.143776158831"/>
    <n v="64414.92500000001"/>
    <n v="19083.945000000003"/>
    <n v="24.999999999999996"/>
    <n v="272.90516140458334"/>
    <n v="257.29859999999996"/>
    <n v="0"/>
    <n v="0"/>
    <n v="314630.29166666669"/>
    <n v="540458.21405197377"/>
    <n v="1838.4735803480871"/>
    <n v="1.8506092974836567E-2"/>
    <n v="5588.4189677190834"/>
    <n v="0.15965668382398673"/>
    <n v="15598.575000000003"/>
    <n v="0.31953587271477696"/>
    <n v="0"/>
    <n v="0"/>
    <n v="0"/>
    <n v="0"/>
    <n v="0"/>
    <n v="0"/>
    <n v="-128.64930000000001"/>
    <n v="-0.33333333333333331"/>
    <n v="0"/>
    <n v="0"/>
    <n v="0"/>
    <n v="0"/>
    <n v="0"/>
    <n v="0"/>
    <n v="22896.818248067171"/>
    <n v="4.4239810839257987E-2"/>
    <x v="2"/>
    <x v="4"/>
    <x v="2"/>
    <x v="0"/>
    <x v="0"/>
    <x v="0"/>
    <s v="179S"/>
    <s v=" 80% - &lt;90%"/>
  </r>
  <r>
    <n v="100000310"/>
    <s v="zDirect Connect"/>
    <n v="46.046172599999998"/>
    <n v="29458.529953749996"/>
    <n v="0.87638447112921036"/>
    <n v="1"/>
    <n v="0.89530828932049022"/>
    <n v="44.100000000000016"/>
    <n v="0"/>
    <n v="0"/>
    <n v="1"/>
    <x v="0"/>
    <x v="2"/>
    <n v="2422525.0923627084"/>
    <n v="2474344.1588250496"/>
    <n v="51819.06646234123"/>
    <n v="2.1390517945802441E-2"/>
    <n v="466522.29304172512"/>
    <n v="134251.84222316247"/>
    <n v="101555.42715880001"/>
    <n v="96816.390833333324"/>
    <n v="119.66416666666667"/>
    <n v="1472.9264976875002"/>
    <n v="1642.2751079999998"/>
    <n v="4.746666666666667"/>
    <n v="0"/>
    <n v="1620139.5266666666"/>
    <n v="2422525.0923627084"/>
    <n v="474525.38256440422"/>
    <n v="154217.57286762501"/>
    <n v="125953.09848999999"/>
    <n v="96816.390833333324"/>
    <n v="119.66416666666667"/>
    <n v="1472.9264976875002"/>
    <n v="1094.850072"/>
    <n v="4.746666666666667"/>
    <n v="0"/>
    <n v="1620139.5266666666"/>
    <n v="2474344.1588250501"/>
    <n v="8003.0895226791763"/>
    <n v="1.7154784759585734E-2"/>
    <n v="19965.730644462503"/>
    <n v="0.14871848545120236"/>
    <n v="24397.671331199996"/>
    <n v="0.24023995579330179"/>
    <n v="0"/>
    <n v="0"/>
    <n v="0"/>
    <n v="0"/>
    <n v="0"/>
    <n v="0"/>
    <n v="-547.42503599999998"/>
    <n v="-0.33333333333333337"/>
    <n v="0"/>
    <n v="0"/>
    <n v="0"/>
    <n v="0"/>
    <n v="0"/>
    <n v="0"/>
    <n v="51819.066462341674"/>
    <n v="2.1390517945802622E-2"/>
    <x v="0"/>
    <x v="3"/>
    <x v="0"/>
    <x v="0"/>
    <x v="0"/>
    <x v="0"/>
    <s v="286S"/>
    <s v=" 80% - &lt;90%"/>
  </r>
  <r>
    <n v="100000311"/>
    <s v="FortisAlberta"/>
    <n v="26.069596533333328"/>
    <n v="12779.889373333333"/>
    <n v="0.67153696641622118"/>
    <n v="1"/>
    <n v="0.94980618118420945"/>
    <n v="24.300000000000008"/>
    <n v="0"/>
    <n v="0"/>
    <n v="1"/>
    <x v="0"/>
    <x v="0"/>
    <n v="1201280.1028749335"/>
    <n v="1237326.0628301334"/>
    <n v="36045.959955199854"/>
    <n v="3.0006290680195037E-2"/>
    <n v="255930.41321040003"/>
    <n v="72616.681976933338"/>
    <n v="72949.06324293332"/>
    <n v="45412.57916666667"/>
    <n v="64.380833333333342"/>
    <n v="638.99446866666665"/>
    <n v="861.1799759999999"/>
    <n v="0"/>
    <n v="0"/>
    <n v="752806.80999999994"/>
    <n v="1201280.1028749333"/>
    <n v="260877.73609186665"/>
    <n v="83959.505557866665"/>
    <n v="92991.936727733308"/>
    <n v="45412.57916666667"/>
    <n v="64.380833333333342"/>
    <n v="638.99446866666665"/>
    <n v="574.11998399999993"/>
    <n v="0"/>
    <n v="0"/>
    <n v="752806.80999999994"/>
    <n v="1237326.0628301334"/>
    <n v="4947.3228814666554"/>
    <n v="1.933073455165904E-2"/>
    <n v="11342.823580933329"/>
    <n v="0.15620134757102194"/>
    <n v="20042.873484800009"/>
    <n v="0.27475162248559226"/>
    <n v="0"/>
    <n v="0"/>
    <n v="0"/>
    <n v="0"/>
    <n v="0"/>
    <n v="0"/>
    <n v="-287.05999199999997"/>
    <n v="-0.33333333333333331"/>
    <n v="0"/>
    <n v="0"/>
    <n v="0"/>
    <n v="0"/>
    <n v="0"/>
    <n v="0"/>
    <n v="36045.959955199993"/>
    <n v="3.0006290680195159E-2"/>
    <x v="1"/>
    <x v="0"/>
    <x v="1"/>
    <x v="0"/>
    <x v="0"/>
    <x v="0"/>
    <s v="191S"/>
    <s v=" 90% - &lt;100%"/>
  </r>
  <r>
    <n v="100000312"/>
    <s v="FortisAlberta"/>
    <n v="37.302816333333332"/>
    <n v="17760.479813416667"/>
    <n v="0.65221414341844663"/>
    <n v="1"/>
    <n v="0.89607139885796305"/>
    <n v="35.800000000000004"/>
    <n v="0"/>
    <n v="0"/>
    <n v="1"/>
    <x v="0"/>
    <x v="0"/>
    <n v="1657710.9065179147"/>
    <n v="1703050.6811020365"/>
    <n v="45339.774584121769"/>
    <n v="2.7350833251956884E-2"/>
    <n v="342532.22886490502"/>
    <n v="103448.96116800584"/>
    <n v="90912.526349000036"/>
    <n v="64059.194166666661"/>
    <n v="95.543333333333351"/>
    <n v="888.02399067083343"/>
    <n v="1217.857812"/>
    <n v="0"/>
    <n v="0"/>
    <n v="1054556.5708333333"/>
    <n v="1657710.906517915"/>
    <n v="349045.5507391608"/>
    <n v="119684.59555653833"/>
    <n v="113909.29727433335"/>
    <n v="64059.194166666661"/>
    <n v="95.543333333333351"/>
    <n v="888.02399067083343"/>
    <n v="811.90520799999979"/>
    <n v="0"/>
    <n v="0"/>
    <n v="1054556.5708333333"/>
    <n v="1703050.6811020365"/>
    <n v="6513.3218742558338"/>
    <n v="1.9015208863235739E-2"/>
    <n v="16235.634388532502"/>
    <n v="0.15694342606461836"/>
    <n v="22996.770925333334"/>
    <n v="0.25295492105292572"/>
    <n v="0"/>
    <n v="0"/>
    <n v="0"/>
    <n v="0"/>
    <n v="0"/>
    <n v="0"/>
    <n v="-405.95260399999989"/>
    <n v="-0.33333333333333326"/>
    <n v="0"/>
    <n v="0"/>
    <n v="0"/>
    <n v="0"/>
    <n v="0"/>
    <n v="0"/>
    <n v="45339.774584121675"/>
    <n v="2.7350833251956811E-2"/>
    <x v="1"/>
    <x v="0"/>
    <x v="1"/>
    <x v="0"/>
    <x v="0"/>
    <x v="0"/>
    <s v="198S"/>
    <s v=" 80% - &lt;90%"/>
  </r>
  <r>
    <n v="100000313"/>
    <s v="FortisAlberta"/>
    <n v="31.053978466666663"/>
    <n v="16961.643642833336"/>
    <n v="0.74821744024825887"/>
    <n v="1"/>
    <n v="0.96152373119279144"/>
    <n v="29.329999999999988"/>
    <n v="0"/>
    <n v="0"/>
    <n v="1"/>
    <x v="0"/>
    <x v="0"/>
    <n v="1567930.0438129769"/>
    <n v="1608823.8068868469"/>
    <n v="40893.763073869981"/>
    <n v="2.6081369660104426E-2"/>
    <n v="334060.14508996991"/>
    <n v="88012.965172131677"/>
    <n v="80939.027482066667"/>
    <n v="61099.674999999996"/>
    <n v="86.101666666666674"/>
    <n v="848.08218214166675"/>
    <n v="1111.7122199999999"/>
    <n v="0"/>
    <n v="0"/>
    <n v="1001772.3350000001"/>
    <n v="1567930.0438129767"/>
    <n v="340471.59449973499"/>
    <n v="101507.09926103667"/>
    <n v="102297.77779726667"/>
    <n v="61099.674999999996"/>
    <n v="86.101666666666674"/>
    <n v="848.08218214166675"/>
    <n v="741.14147999999989"/>
    <n v="0"/>
    <n v="0"/>
    <n v="1001772.3350000001"/>
    <n v="1608823.8068868469"/>
    <n v="6411.4494097650122"/>
    <n v="1.9192500224886944E-2"/>
    <n v="13494.134088904992"/>
    <n v="0.15331984398564222"/>
    <n v="21358.750315199999"/>
    <n v="0.26388691561598476"/>
    <n v="0"/>
    <n v="0"/>
    <n v="0"/>
    <n v="0"/>
    <n v="0"/>
    <n v="0"/>
    <n v="-370.57073999999994"/>
    <n v="-0.33333333333333331"/>
    <n v="0"/>
    <n v="0"/>
    <n v="0"/>
    <n v="0"/>
    <n v="0"/>
    <n v="0"/>
    <n v="40893.763073870003"/>
    <n v="2.6081369660104433E-2"/>
    <x v="1"/>
    <x v="1"/>
    <x v="1"/>
    <x v="0"/>
    <x v="0"/>
    <x v="0"/>
    <s v="199S"/>
    <s v=" 90% - &lt;100%"/>
  </r>
  <r>
    <n v="100000315"/>
    <s v="FortisAlberta"/>
    <n v="17.009999999999994"/>
    <n v="5446.6152723500009"/>
    <n v="0.4386312058458765"/>
    <n v="1"/>
    <n v="0.94875857974639721"/>
    <n v="18.900000000000002"/>
    <n v="0"/>
    <n v="0"/>
    <n v="1"/>
    <x v="0"/>
    <x v="0"/>
    <n v="514255.79857772304"/>
    <n v="540797.64136159397"/>
    <n v="26541.842783870932"/>
    <n v="5.1612140995352294E-2"/>
    <n v="89153.311543160991"/>
    <n v="44865.145286944491"/>
    <n v="58426.530000000021"/>
    <n v="17968.514166666668"/>
    <n v="24.123333333333335"/>
    <n v="272.3307636175"/>
    <n v="296.32598400000001"/>
    <n v="0"/>
    <n v="0"/>
    <n v="303249.51750000002"/>
    <n v="514255.79857772298"/>
    <n v="90712.855807755492"/>
    <n v="52295.079134220992"/>
    <n v="76077.670000000013"/>
    <n v="17968.514166666668"/>
    <n v="24.123333333333335"/>
    <n v="272.3307636175"/>
    <n v="197.550656"/>
    <n v="0"/>
    <n v="0"/>
    <n v="303249.51750000002"/>
    <n v="540797.64136159397"/>
    <n v="1559.5442645944993"/>
    <n v="1.749283607754145E-2"/>
    <n v="7429.9338472765012"/>
    <n v="0.16560592414795033"/>
    <n v="17651.140000000003"/>
    <n v="0.30210830593567678"/>
    <n v="0"/>
    <n v="0"/>
    <n v="0"/>
    <n v="0"/>
    <n v="0"/>
    <n v="0"/>
    <n v="-98.775328000000002"/>
    <n v="-0.33333333333333331"/>
    <n v="0"/>
    <n v="0"/>
    <n v="0"/>
    <n v="0"/>
    <n v="0"/>
    <n v="0"/>
    <n v="26541.842783871001"/>
    <n v="5.1612140995352433E-2"/>
    <x v="1"/>
    <x v="6"/>
    <x v="1"/>
    <x v="0"/>
    <x v="0"/>
    <x v="0"/>
    <s v="213S"/>
    <s v=" 90% - &lt;100%"/>
  </r>
  <r>
    <n v="100000316"/>
    <s v="FortisAlberta"/>
    <n v="36.899999999999991"/>
    <n v="16693.007105741668"/>
    <n v="0.61970550193940199"/>
    <n v="1"/>
    <n v="0.80248582960589365"/>
    <n v="41"/>
    <n v="0"/>
    <n v="0"/>
    <n v="1"/>
    <x v="0"/>
    <x v="0"/>
    <n v="1494996.3634811833"/>
    <n v="1538651.9008783801"/>
    <n v="43655.537397196749"/>
    <n v="2.9201099389661637E-2"/>
    <n v="282986.07295323448"/>
    <n v="101570.01618199523"/>
    <n v="90310.199999999968"/>
    <n v="57011.056666666664"/>
    <n v="95.544166666666669"/>
    <n v="834.65035528708347"/>
    <n v="1091.7948239999998"/>
    <n v="95.443333333333328"/>
    <n v="0"/>
    <n v="961001.58499999996"/>
    <n v="1494996.3634811835"/>
    <n v="288034.37202948803"/>
    <n v="117639.0861109378"/>
    <n v="113212.30000000003"/>
    <n v="57011.056666666664"/>
    <n v="95.544166666666669"/>
    <n v="834.65035528708347"/>
    <n v="727.86321600000008"/>
    <n v="95.443333333333328"/>
    <n v="0"/>
    <n v="961001.58499999996"/>
    <n v="1538651.9008783796"/>
    <n v="5048.2990762535883"/>
    <n v="1.7839390552226421E-2"/>
    <n v="16069.069928942583"/>
    <n v="0.15820682651216372"/>
    <n v="22902.099999999988"/>
    <n v="0.2535937247398411"/>
    <n v="0"/>
    <n v="0"/>
    <n v="0"/>
    <n v="0"/>
    <n v="0"/>
    <n v="0"/>
    <n v="-363.93160800000004"/>
    <n v="-0.33333333333333343"/>
    <n v="0"/>
    <n v="0"/>
    <n v="0"/>
    <n v="0"/>
    <n v="0"/>
    <n v="0"/>
    <n v="43655.53739719616"/>
    <n v="2.9201099389661235E-2"/>
    <x v="1"/>
    <x v="0"/>
    <x v="1"/>
    <x v="0"/>
    <x v="0"/>
    <x v="0"/>
    <s v="214S"/>
    <s v=" 80% - &lt;90%"/>
  </r>
  <r>
    <n v="100000318"/>
    <s v="FortisAlberta"/>
    <n v="15.599851199999998"/>
    <n v="3098.3341384416658"/>
    <n v="0.27207268107346111"/>
    <n v="0.19370000000000001"/>
    <n v="0.69266386998454976"/>
    <n v="10.569999999999999"/>
    <n v="0"/>
    <n v="0"/>
    <n v="2"/>
    <x v="0"/>
    <x v="0"/>
    <n v="328316.59329020284"/>
    <n v="341868.74312588765"/>
    <n v="13552.149835684802"/>
    <n v="4.1277687794798422E-2"/>
    <n v="67741.78341443649"/>
    <n v="39495.599681244261"/>
    <n v="26605.860695599989"/>
    <n v="11158.288333333332"/>
    <n v="14.339166666666666"/>
    <n v="154.91670692208334"/>
    <n v="333.62029200000001"/>
    <n v="0"/>
    <n v="0"/>
    <n v="182812.18499999997"/>
    <n v="328316.59329020279"/>
    <n v="69098.120643105751"/>
    <n v="46328.550867859834"/>
    <n v="32079.928880000018"/>
    <n v="11158.288333333332"/>
    <n v="14.339166666666666"/>
    <n v="154.91670692208334"/>
    <n v="222.41352800000001"/>
    <n v="0"/>
    <n v="0"/>
    <n v="182812.18499999997"/>
    <n v="341868.7431258877"/>
    <n v="1356.337228669249"/>
    <n v="2.0022165941090343E-2"/>
    <n v="6832.9511866155808"/>
    <n v="0.17300537887162212"/>
    <n v="5474.0681844000064"/>
    <n v="0.20574670547325288"/>
    <n v="0"/>
    <n v="0"/>
    <n v="0"/>
    <n v="0"/>
    <n v="0"/>
    <n v="0"/>
    <n v="-111.20676399999998"/>
    <n v="-0.33333333333333326"/>
    <n v="0"/>
    <n v="0"/>
    <n v="0"/>
    <n v="0"/>
    <n v="0"/>
    <n v="0"/>
    <n v="13552.149835684837"/>
    <n v="4.1277687794798533E-2"/>
    <x v="2"/>
    <x v="2"/>
    <x v="2"/>
    <x v="0"/>
    <x v="0"/>
    <x v="2"/>
    <s v="217S"/>
    <s v=" 60% - &lt;70%"/>
  </r>
  <r>
    <n v="100000321"/>
    <s v="FortisAlberta"/>
    <n v="11.105317266666667"/>
    <n v="6192.4337948416678"/>
    <n v="0.76384904786040531"/>
    <n v="1"/>
    <n v="0.93974618046973024"/>
    <n v="11.400000000000004"/>
    <n v="0"/>
    <n v="0"/>
    <n v="1"/>
    <x v="0"/>
    <x v="0"/>
    <n v="568832.84159962146"/>
    <n v="590495.53263827704"/>
    <n v="21662.691038655583"/>
    <n v="3.8082701022918573E-2"/>
    <n v="117475.52618150051"/>
    <n v="31584.860833578914"/>
    <n v="44864.519078799996"/>
    <n v="21520.791666666664"/>
    <n v="29.600833333333338"/>
    <n v="309.62168974208333"/>
    <n v="399.22881599999999"/>
    <n v="526.77333333333331"/>
    <n v="0"/>
    <n v="352121.91916666669"/>
    <n v="568832.84159962146"/>
    <n v="119692.66745483775"/>
    <n v="36409.276092963832"/>
    <n v="59618.729856733327"/>
    <n v="21520.791666666664"/>
    <n v="29.600833333333338"/>
    <n v="309.62168974208333"/>
    <n v="266.15254400000003"/>
    <n v="526.77333333333331"/>
    <n v="0"/>
    <n v="352121.91916666669"/>
    <n v="590495.53263827704"/>
    <n v="2217.141273337244"/>
    <n v="1.8873218494137624E-2"/>
    <n v="4824.4152593849167"/>
    <n v="0.15274454697789647"/>
    <n v="14754.210777933333"/>
    <n v="0.32886144955703306"/>
    <n v="0"/>
    <n v="0"/>
    <n v="0"/>
    <n v="0"/>
    <n v="0"/>
    <n v="0"/>
    <n v="-133.07627199999999"/>
    <n v="-0.33333333333333331"/>
    <n v="0"/>
    <n v="0"/>
    <n v="0"/>
    <n v="0"/>
    <n v="0"/>
    <n v="0"/>
    <n v="21662.691038655496"/>
    <n v="3.8082701022918421E-2"/>
    <x v="2"/>
    <x v="1"/>
    <x v="2"/>
    <x v="0"/>
    <x v="0"/>
    <x v="0"/>
    <s v="227S"/>
    <s v=" 90% - &lt;100%"/>
  </r>
  <r>
    <n v="100000322"/>
    <s v="FortisAlberta"/>
    <n v="8.8199999999999985"/>
    <n v="4193.9097765249999"/>
    <n v="0.6513698283050664"/>
    <n v="1"/>
    <n v="0.95960696268067303"/>
    <n v="9.7999999999999989"/>
    <n v="0"/>
    <n v="0"/>
    <n v="1"/>
    <x v="0"/>
    <x v="0"/>
    <n v="384273.35457149107"/>
    <n v="402980.4424054444"/>
    <n v="18707.087833953323"/>
    <n v="4.8681719956393733E-2"/>
    <n v="72839.2855184215"/>
    <n v="24455.081505576756"/>
    <n v="39612.859999999993"/>
    <n v="13789.47"/>
    <n v="18.579166666666666"/>
    <n v="209.69548882625"/>
    <n v="240.70039199999999"/>
    <n v="0"/>
    <n v="0"/>
    <n v="233107.6825"/>
    <n v="384273.35457149113"/>
    <n v="74155.62591413992"/>
    <n v="28293.942407811501"/>
    <n v="53244.979999999989"/>
    <n v="13789.47"/>
    <n v="18.579166666666666"/>
    <n v="209.69548882625"/>
    <n v="160.46692800000002"/>
    <n v="0"/>
    <n v="0"/>
    <n v="233107.6825"/>
    <n v="402980.44240544434"/>
    <n v="1316.3403957184164"/>
    <n v="1.8071846618889553E-2"/>
    <n v="3838.8609022347496"/>
    <n v="0.15697600113740504"/>
    <n v="13632.119999999997"/>
    <n v="0.34413369799605481"/>
    <n v="0"/>
    <n v="0"/>
    <n v="0"/>
    <n v="0"/>
    <n v="0"/>
    <n v="0"/>
    <n v="-80.233464000000012"/>
    <n v="-0.33333333333333337"/>
    <n v="0"/>
    <n v="0"/>
    <n v="0"/>
    <n v="0"/>
    <n v="0"/>
    <n v="0"/>
    <n v="18707.087833953163"/>
    <n v="4.8681719956393331E-2"/>
    <x v="2"/>
    <x v="0"/>
    <x v="2"/>
    <x v="0"/>
    <x v="0"/>
    <x v="0"/>
    <s v="228S"/>
    <s v=" 90% - &lt;100%"/>
  </r>
  <r>
    <n v="100000323"/>
    <s v="FortisAlberta"/>
    <n v="5.7778109999999998"/>
    <n v="1782.9251069499999"/>
    <n v="0.42271427019774088"/>
    <n v="0.66666999999999998"/>
    <n v="0.7319455922492174"/>
    <n v="6"/>
    <n v="3"/>
    <n v="3"/>
    <n v="1"/>
    <x v="1"/>
    <x v="0"/>
    <n v="202847.01288981768"/>
    <n v="215232.272188178"/>
    <n v="12385.259298360324"/>
    <n v="6.1057144110314023E-2"/>
    <n v="42749.590534756993"/>
    <n v="15181.0009920465"/>
    <n v="26173.807493"/>
    <n v="6476.6341666666667"/>
    <n v="13.847500000000002"/>
    <n v="89.146255347500002"/>
    <n v="184.23094800000001"/>
    <n v="0"/>
    <n v="0"/>
    <n v="111978.75499999999"/>
    <n v="202847.01288981765"/>
    <n v="43633.916354186833"/>
    <n v="17705.408580977"/>
    <n v="35211.743699000013"/>
    <n v="6476.6341666666667"/>
    <n v="13.847500000000002"/>
    <n v="89.146255347500002"/>
    <n v="122.82063199999999"/>
    <n v="0"/>
    <n v="0"/>
    <n v="111978.75499999999"/>
    <n v="215232.27218817803"/>
    <n v="884.32581942983222"/>
    <n v="2.0686182215262219E-2"/>
    <n v="2524.4075889305"/>
    <n v="0.16628729490585409"/>
    <n v="9037.9362060000021"/>
    <n v="0.34530460302411614"/>
    <n v="0"/>
    <n v="0"/>
    <n v="0"/>
    <n v="0"/>
    <n v="0"/>
    <n v="0"/>
    <n v="-61.410315999999995"/>
    <n v="-0.33333333333333326"/>
    <n v="0"/>
    <n v="0"/>
    <n v="0"/>
    <n v="0"/>
    <n v="0"/>
    <n v="0"/>
    <n v="12385.259298360335"/>
    <n v="6.1057144110314071E-2"/>
    <x v="3"/>
    <x v="6"/>
    <x v="3"/>
    <x v="0"/>
    <x v="0"/>
    <x v="1"/>
    <s v="229S"/>
    <s v=" 70% - &lt;80%"/>
  </r>
  <r>
    <n v="100000325"/>
    <s v="FortisAlberta"/>
    <n v="16.020000000000003"/>
    <n v="2389.9735626833335"/>
    <n v="0.20436556724328603"/>
    <n v="1"/>
    <n v="0.76683560786603344"/>
    <n v="17.800000000000004"/>
    <n v="0"/>
    <n v="0"/>
    <n v="1"/>
    <x v="0"/>
    <x v="0"/>
    <n v="287687.29186931631"/>
    <n v="312517.31229187403"/>
    <n v="24830.020422557718"/>
    <n v="8.6309062389300487E-2"/>
    <n v="39318.289688980985"/>
    <n v="39870.456999534501"/>
    <n v="56158.46"/>
    <n v="8354.0149999999994"/>
    <n v="19.53"/>
    <n v="119.49867813416667"/>
    <n v="155.93733599999999"/>
    <n v="0"/>
    <n v="0"/>
    <n v="143691.10416666666"/>
    <n v="287687.29186931637"/>
    <n v="40008.068959165503"/>
    <n v="46895.357263907666"/>
    <n v="73325.780000000013"/>
    <n v="8354.0149999999994"/>
    <n v="19.53"/>
    <n v="119.49867813416667"/>
    <n v="103.95822399999999"/>
    <n v="0"/>
    <n v="0"/>
    <n v="143691.10416666666"/>
    <n v="312517.31229187403"/>
    <n v="689.779270184501"/>
    <n v="1.75434708793504E-2"/>
    <n v="7024.900264373161"/>
    <n v="0.17619312124902853"/>
    <n v="17167.320000000003"/>
    <n v="0.3056942800781931"/>
    <n v="0"/>
    <n v="0"/>
    <n v="0"/>
    <n v="0"/>
    <n v="0"/>
    <n v="0"/>
    <n v="-51.979111999999994"/>
    <n v="-0.33333333333333331"/>
    <n v="0"/>
    <n v="0"/>
    <n v="0"/>
    <n v="0"/>
    <n v="0"/>
    <n v="0"/>
    <n v="24830.020422557664"/>
    <n v="8.6309062389300334E-2"/>
    <x v="2"/>
    <x v="7"/>
    <x v="2"/>
    <x v="0"/>
    <x v="0"/>
    <x v="0"/>
    <s v="234S"/>
    <s v=" 70% - &lt;80%"/>
  </r>
  <r>
    <n v="100000326"/>
    <s v="FortisAlberta"/>
    <n v="11.742986633333333"/>
    <n v="4523.7861244249998"/>
    <n v="0.52771645640320564"/>
    <n v="1"/>
    <n v="0.78560164529916321"/>
    <n v="7.950000000000002"/>
    <n v="0"/>
    <n v="0"/>
    <n v="1"/>
    <x v="0"/>
    <x v="0"/>
    <n v="433195.13891601324"/>
    <n v="454717.07562089368"/>
    <n v="21521.936704880442"/>
    <n v="4.9681851829489386E-2"/>
    <n v="79329.908716775491"/>
    <n v="31637.399396283075"/>
    <n v="46329.883283399984"/>
    <n v="15526.913333333338"/>
    <n v="17.3675"/>
    <n v="226.18930622125004"/>
    <n v="323.71487999999999"/>
    <n v="0"/>
    <n v="0"/>
    <n v="259803.76249999998"/>
    <n v="433195.13891601312"/>
    <n v="80770.767687266911"/>
    <n v="36759.075653705491"/>
    <n v="61397.189720366667"/>
    <n v="15526.913333333338"/>
    <n v="17.3675"/>
    <n v="226.18930622125004"/>
    <n v="215.80991999999995"/>
    <n v="0"/>
    <n v="0"/>
    <n v="259803.76249999998"/>
    <n v="454717.07562089362"/>
    <n v="1440.8589704914168"/>
    <n v="1.816287190794064E-2"/>
    <n v="5121.6762574224149"/>
    <n v="0.16188676551031991"/>
    <n v="15067.306436966666"/>
    <n v="0.32521788032143151"/>
    <n v="0"/>
    <n v="0"/>
    <n v="0"/>
    <n v="0"/>
    <n v="0"/>
    <n v="0"/>
    <n v="-107.90495999999997"/>
    <n v="-0.33333333333333326"/>
    <n v="0"/>
    <n v="0"/>
    <n v="0"/>
    <n v="0"/>
    <n v="0"/>
    <n v="0"/>
    <n v="21521.9367048805"/>
    <n v="4.9681851829489525E-2"/>
    <x v="2"/>
    <x v="4"/>
    <x v="2"/>
    <x v="0"/>
    <x v="0"/>
    <x v="0"/>
    <s v="235S"/>
    <s v=" 70% - &lt;80%"/>
  </r>
  <r>
    <n v="100000328"/>
    <s v="FortisAlberta"/>
    <n v="5.7411763666666671"/>
    <n v="2197.0676386"/>
    <n v="0.52422735420332556"/>
    <n v="1"/>
    <n v="0.69541650604644023"/>
    <n v="5.5"/>
    <n v="0"/>
    <n v="0"/>
    <n v="1"/>
    <x v="0"/>
    <x v="1"/>
    <n v="208794.82742841469"/>
    <n v="222998.65897747735"/>
    <n v="14203.831549062656"/>
    <n v="6.8027698406141979E-2"/>
    <n v="34471.855224636005"/>
    <n v="15454.883894548666"/>
    <n v="30126.376089300004"/>
    <n v="7042.1124999999993"/>
    <n v="9.9991666666666656"/>
    <n v="109.85338193"/>
    <n v="161.09383800000001"/>
    <n v="383.93666666666667"/>
    <n v="0"/>
    <n v="121034.71666666663"/>
    <n v="208794.82742841463"/>
    <n v="35059.861431617996"/>
    <n v="17959.030819496005"/>
    <n v="41291.752452433342"/>
    <n v="7042.1124999999993"/>
    <n v="9.9991666666666656"/>
    <n v="109.85338193"/>
    <n v="107.395892"/>
    <n v="383.93666666666667"/>
    <n v="0"/>
    <n v="121034.71666666663"/>
    <n v="222998.65897747729"/>
    <n v="588.00620698199816"/>
    <n v="1.7057573581411647E-2"/>
    <n v="2504.1469249473344"/>
    <n v="0.16202948802679851"/>
    <n v="11165.37636313334"/>
    <n v="0.37061797044679901"/>
    <n v="0"/>
    <n v="0"/>
    <n v="0"/>
    <n v="0"/>
    <n v="0"/>
    <n v="0"/>
    <n v="-53.697946000000002"/>
    <n v="-0.33333333333333331"/>
    <n v="0"/>
    <n v="0"/>
    <n v="0"/>
    <n v="0"/>
    <n v="0"/>
    <n v="0"/>
    <n v="14203.831549062674"/>
    <n v="6.8027698406142034E-2"/>
    <x v="3"/>
    <x v="4"/>
    <x v="3"/>
    <x v="0"/>
    <x v="0"/>
    <x v="0"/>
    <s v="238S"/>
    <s v=" 60% - &lt;70%"/>
  </r>
  <r>
    <n v="100000332"/>
    <s v="FortisAlberta"/>
    <n v="7.639060800000002"/>
    <n v="4363.1850569833332"/>
    <n v="0.78242155521055889"/>
    <n v="1"/>
    <n v="0.94878178275418501"/>
    <n v="4.5"/>
    <n v="0"/>
    <n v="0"/>
    <n v="1"/>
    <x v="0"/>
    <x v="0"/>
    <n v="398387.06238715706"/>
    <n v="416086.92708931258"/>
    <n v="17699.864702155523"/>
    <n v="4.4428814018449711E-2"/>
    <n v="77491.420171799007"/>
    <n v="21816.515426775499"/>
    <n v="36899.061718400008"/>
    <n v="14712.607500000004"/>
    <n v="20.10083333333333"/>
    <n v="218.15925284916668"/>
    <n v="259.86248399999999"/>
    <n v="0"/>
    <n v="0"/>
    <n v="246969.33499999996"/>
    <n v="398387.062387157"/>
    <n v="78908.071947724515"/>
    <n v="25134.070328205667"/>
    <n v="49951.340571200017"/>
    <n v="14712.607500000004"/>
    <n v="20.10083333333333"/>
    <n v="218.15925284916668"/>
    <n v="173.24165600000001"/>
    <n v="0"/>
    <n v="0"/>
    <n v="246969.33499999996"/>
    <n v="416086.9270893127"/>
    <n v="1416.6517759254978"/>
    <n v="1.828140164143038E-2"/>
    <n v="3317.5549014301673"/>
    <n v="0.15206621389951755"/>
    <n v="13052.278852800002"/>
    <n v="0.35372928863097297"/>
    <n v="0"/>
    <n v="0"/>
    <n v="0"/>
    <n v="0"/>
    <n v="0"/>
    <n v="0"/>
    <n v="-86.620828000000003"/>
    <n v="-0.33333333333333337"/>
    <n v="0"/>
    <n v="0"/>
    <n v="0"/>
    <n v="0"/>
    <n v="0"/>
    <n v="0"/>
    <n v="17699.864702155668"/>
    <n v="4.4428814018450065E-2"/>
    <x v="2"/>
    <x v="1"/>
    <x v="2"/>
    <x v="0"/>
    <x v="0"/>
    <x v="0"/>
    <s v="252S"/>
    <s v=" 90% - &lt;100%"/>
  </r>
  <r>
    <n v="100000333"/>
    <s v="FortisAlberta"/>
    <n v="34.920000000000009"/>
    <n v="11860.577991666667"/>
    <n v="0.46527397227583456"/>
    <n v="0.99221999999999999"/>
    <n v="0.60062534476201535"/>
    <n v="38.800000000000004"/>
    <n v="1.9"/>
    <n v="1.9"/>
    <n v="1"/>
    <x v="1"/>
    <x v="0"/>
    <n v="1001488.9769545001"/>
    <n v="1041305.7864370001"/>
    <n v="39816.809482500073"/>
    <n v="3.9757611315485344E-2"/>
    <n v="164488.70196949999"/>
    <n v="92694.982852749992"/>
    <n v="86893.839090000009"/>
    <n v="35840.174166666671"/>
    <n v="45.917499999999997"/>
    <n v="593.02889958333333"/>
    <n v="856.064976"/>
    <n v="38.013333333333335"/>
    <n v="0"/>
    <n v="620038.25416666677"/>
    <n v="1001488.9769545001"/>
    <n v="167067.68091391664"/>
    <n v="107941.17707283335"/>
    <n v="109170.83039999999"/>
    <n v="35840.174166666671"/>
    <n v="45.917499999999997"/>
    <n v="593.02889958333333"/>
    <n v="570.70998399999996"/>
    <n v="38.013333333333335"/>
    <n v="0"/>
    <n v="620038.25416666677"/>
    <n v="1041305.786437"/>
    <n v="2578.9789444166622"/>
    <n v="1.5678760386198833E-2"/>
    <n v="15246.194220083335"/>
    <n v="0.16447701645624743"/>
    <n v="22276.991310000009"/>
    <n v="0.25637020464623145"/>
    <n v="0"/>
    <n v="0"/>
    <n v="0"/>
    <n v="0"/>
    <n v="0"/>
    <n v="0"/>
    <n v="-285.35499200000004"/>
    <n v="-0.33333333333333337"/>
    <n v="0"/>
    <n v="0"/>
    <n v="0"/>
    <n v="0"/>
    <n v="0"/>
    <n v="0"/>
    <n v="39816.809482500008"/>
    <n v="3.9757611315485282E-2"/>
    <x v="1"/>
    <x v="6"/>
    <x v="1"/>
    <x v="0"/>
    <x v="0"/>
    <x v="1"/>
    <s v="254S"/>
    <s v=" 60% - &lt;70%"/>
  </r>
  <r>
    <n v="100000334"/>
    <s v="FortisAlberta"/>
    <n v="12.717790199999998"/>
    <n v="4711.2112381333336"/>
    <n v="0.50745561322753885"/>
    <n v="1"/>
    <n v="0.87680154072529015"/>
    <n v="11.283333333333333"/>
    <n v="0"/>
    <n v="0"/>
    <n v="1"/>
    <x v="0"/>
    <x v="0"/>
    <n v="463971.67117653065"/>
    <n v="486672.02957405866"/>
    <n v="22700.358397528005"/>
    <n v="4.8926173315635549E-2"/>
    <n v="90377.895760048006"/>
    <n v="34100.020858976008"/>
    <n v="48569.981879599996"/>
    <n v="16579.814166666667"/>
    <n v="23.445833333333336"/>
    <n v="235.56056190666672"/>
    <n v="326.15211600000004"/>
    <n v="0"/>
    <n v="0"/>
    <n v="273758.8000000001"/>
    <n v="463971.67117653077"/>
    <n v="92092.320965757317"/>
    <n v="39648.73643459467"/>
    <n v="64115.916867800006"/>
    <n v="16579.814166666667"/>
    <n v="23.445833333333336"/>
    <n v="235.56056190666672"/>
    <n v="217.43474400000002"/>
    <n v="0"/>
    <n v="0"/>
    <n v="273758.8000000001"/>
    <n v="486672.02957405872"/>
    <n v="1714.4252057093354"/>
    <n v="1.8969518943670799E-2"/>
    <n v="5548.7155756186685"/>
    <n v="0.16271883230118619"/>
    <n v="15545.934988199995"/>
    <n v="0.32007290072161798"/>
    <n v="0"/>
    <n v="0"/>
    <n v="0"/>
    <n v="0"/>
    <n v="0"/>
    <n v="0"/>
    <n v="-108.71737200000001"/>
    <n v="-0.33333333333333331"/>
    <n v="0"/>
    <n v="0"/>
    <n v="0"/>
    <n v="0"/>
    <n v="0"/>
    <n v="0"/>
    <n v="22700.358397527998"/>
    <n v="4.8926173315635549E-2"/>
    <x v="2"/>
    <x v="4"/>
    <x v="2"/>
    <x v="0"/>
    <x v="0"/>
    <x v="0"/>
    <s v="255S"/>
    <s v=" 80% - &lt;90%"/>
  </r>
  <r>
    <n v="100000335"/>
    <s v="FortisAlberta"/>
    <n v="15.873502866666664"/>
    <n v="229.61002208333332"/>
    <n v="1.9815051502399369E-2"/>
    <n v="0.45488999999999985"/>
    <n v="6.1739857906820982E-2"/>
    <n v="14.400000000000004"/>
    <n v="17.256"/>
    <n v="17.256"/>
    <n v="1"/>
    <x v="1"/>
    <x v="0"/>
    <n v="103100.34978260833"/>
    <n v="120325.54244651669"/>
    <n v="17225.192663908354"/>
    <n v="0.16707210693492736"/>
    <n v="8029.0090278250018"/>
    <n v="37645.35398167916"/>
    <n v="39619.370050266669"/>
    <n v="1236.2799999999997"/>
    <n v="0"/>
    <n v="11.480501104166668"/>
    <n v="352.39038840000012"/>
    <n v="114.57666666666667"/>
    <n v="0"/>
    <n v="16091.889166666666"/>
    <n v="103100.34978260832"/>
    <n v="8212.4353916208347"/>
    <n v="44627.399142791663"/>
    <n v="49796.554652066676"/>
    <n v="1236.2799999999997"/>
    <n v="0"/>
    <n v="11.480501104166668"/>
    <n v="234.92692560000003"/>
    <n v="114.57666666666667"/>
    <n v="0"/>
    <n v="16091.889166666666"/>
    <n v="120325.54244651666"/>
    <n v="183.4263637958334"/>
    <n v="2.2845454919798766E-2"/>
    <n v="6982.0451611124981"/>
    <n v="0.18546897352885686"/>
    <n v="10177.184601800007"/>
    <n v="0.2568739631369153"/>
    <n v="0"/>
    <n v="0"/>
    <n v="0"/>
    <n v="0"/>
    <n v="0"/>
    <n v="0"/>
    <n v="-117.46346280000002"/>
    <n v="-0.33333333333333326"/>
    <n v="0"/>
    <n v="0"/>
    <n v="0"/>
    <n v="0"/>
    <n v="0"/>
    <n v="0"/>
    <n v="17225.192663908339"/>
    <n v="0.16707210693492722"/>
    <x v="2"/>
    <x v="5"/>
    <x v="2"/>
    <x v="1"/>
    <x v="1"/>
    <x v="1"/>
    <s v="256S"/>
    <s v=" 0% - &lt;10%"/>
  </r>
  <r>
    <n v="100000337"/>
    <s v="FortisAlberta"/>
    <n v="30.353808733333334"/>
    <n v="16108.705842666668"/>
    <n v="0.72698357317470041"/>
    <n v="1"/>
    <n v="0.97011018566850737"/>
    <n v="32"/>
    <n v="0"/>
    <n v="0"/>
    <n v="1"/>
    <x v="0"/>
    <x v="0"/>
    <n v="1445807.1105131467"/>
    <n v="1485310.954290773"/>
    <n v="39503.843777626287"/>
    <n v="2.732303879983379E-2"/>
    <n v="294322.37226176"/>
    <n v="85619.208885053318"/>
    <n v="79816.655399533338"/>
    <n v="55563.517500000009"/>
    <n v="80.931666666666672"/>
    <n v="805.43529213333352"/>
    <n v="964.739508"/>
    <n v="0"/>
    <n v="0"/>
    <n v="928634.25"/>
    <n v="1445807.1105131467"/>
    <n v="299779.30158554669"/>
    <n v="98813.797669293315"/>
    <n v="100990.56090513332"/>
    <n v="55563.517500000009"/>
    <n v="80.931666666666672"/>
    <n v="805.43529213333352"/>
    <n v="643.15967200000011"/>
    <n v="0"/>
    <n v="0"/>
    <n v="928634.25"/>
    <n v="1485310.9542907733"/>
    <n v="5456.9293237866559"/>
    <n v="1.8540654187624767E-2"/>
    <n v="13194.588784240004"/>
    <n v="0.15410781010548913"/>
    <n v="21173.905505599996"/>
    <n v="0.26528179362579246"/>
    <n v="0"/>
    <n v="0"/>
    <n v="0"/>
    <n v="0"/>
    <n v="0"/>
    <n v="0"/>
    <n v="-321.57983600000006"/>
    <n v="-0.33333333333333337"/>
    <n v="0"/>
    <n v="0"/>
    <n v="0"/>
    <n v="0"/>
    <n v="0"/>
    <n v="0"/>
    <n v="39503.843777626658"/>
    <n v="2.7323038799834037E-2"/>
    <x v="1"/>
    <x v="1"/>
    <x v="1"/>
    <x v="0"/>
    <x v="0"/>
    <x v="0"/>
    <s v="262S"/>
    <s v=" 90% - &lt;100%"/>
  </r>
  <r>
    <n v="100000339"/>
    <s v="FortisAlberta"/>
    <n v="22.680000000000003"/>
    <n v="11832.569262916668"/>
    <n v="0.71468249516299842"/>
    <n v="1"/>
    <n v="0.90496788499067893"/>
    <n v="25.199999999999992"/>
    <n v="0"/>
    <n v="0"/>
    <n v="1"/>
    <x v="0"/>
    <x v="0"/>
    <n v="1011744.1352371583"/>
    <n v="1043695.3686090166"/>
    <n v="31951.233371858369"/>
    <n v="3.1580349476766502E-2"/>
    <n v="185308.470971275"/>
    <n v="63796.455258737493"/>
    <n v="67515.540000000023"/>
    <n v="38844.051666666666"/>
    <n v="53.200833333333328"/>
    <n v="591.62846314583339"/>
    <n v="644.89304399999992"/>
    <n v="0"/>
    <n v="0"/>
    <n v="654989.89500000002"/>
    <n v="1011744.1352371584"/>
    <n v="188465.7743837625"/>
    <n v="73657.329566108325"/>
    <n v="86663.560000000012"/>
    <n v="38844.051666666666"/>
    <n v="53.200833333333328"/>
    <n v="591.62846314583339"/>
    <n v="429.928696"/>
    <n v="0"/>
    <n v="0"/>
    <n v="654989.89500000002"/>
    <n v="1043695.3686090166"/>
    <n v="3157.3034124874998"/>
    <n v="1.7038095430493942E-2"/>
    <n v="9860.8743073708301"/>
    <n v="0.15456774623885228"/>
    <n v="19148.01999999999"/>
    <n v="0.28360907725836132"/>
    <n v="0"/>
    <n v="0"/>
    <n v="0"/>
    <n v="0"/>
    <n v="0"/>
    <n v="0"/>
    <n v="-214.96434799999997"/>
    <n v="-0.33333333333333331"/>
    <n v="0"/>
    <n v="0"/>
    <n v="0"/>
    <n v="0"/>
    <n v="0"/>
    <n v="0"/>
    <n v="31951.233371858318"/>
    <n v="3.1580349476766453E-2"/>
    <x v="1"/>
    <x v="1"/>
    <x v="1"/>
    <x v="0"/>
    <x v="0"/>
    <x v="0"/>
    <s v="267S"/>
    <s v=" 90% - &lt;100%"/>
  </r>
  <r>
    <n v="100000340"/>
    <s v="FortisAlberta"/>
    <n v="9.3825900000000004"/>
    <n v="4584.9114331416667"/>
    <n v="0.66939945082804941"/>
    <n v="1"/>
    <n v="0.80596354964401573"/>
    <n v="10.400000000000002"/>
    <n v="0"/>
    <n v="0"/>
    <n v="1"/>
    <x v="0"/>
    <x v="0"/>
    <n v="417615.94352358213"/>
    <n v="436876.00536760903"/>
    <n v="19260.061844026903"/>
    <n v="4.6119076971828585E-2"/>
    <n v="77145.319005758502"/>
    <n v="26122.402756833249"/>
    <n v="40905.691820000007"/>
    <n v="15360.280833333332"/>
    <n v="20.224999999999998"/>
    <n v="229.24557165708333"/>
    <n v="304.11603600000001"/>
    <n v="0"/>
    <n v="0"/>
    <n v="257528.66250000006"/>
    <n v="417615.94352358219"/>
    <n v="78515.910686116753"/>
    <n v="30204.893242501839"/>
    <n v="54814.043509999996"/>
    <n v="15360.280833333332"/>
    <n v="20.224999999999998"/>
    <n v="229.24557165708333"/>
    <n v="202.74402400000005"/>
    <n v="0"/>
    <n v="0"/>
    <n v="257528.66250000006"/>
    <n v="436876.00536760909"/>
    <n v="1370.5916803582488"/>
    <n v="1.7766362211243707E-2"/>
    <n v="4082.4904856685839"/>
    <n v="0.15628311544199977"/>
    <n v="13908.351690000005"/>
    <n v="0.34001018125305971"/>
    <n v="0"/>
    <n v="0"/>
    <n v="0"/>
    <n v="0"/>
    <n v="0"/>
    <n v="0"/>
    <n v="-101.372012"/>
    <n v="-0.33333333333333331"/>
    <n v="0"/>
    <n v="0"/>
    <n v="0"/>
    <n v="0"/>
    <n v="0"/>
    <n v="0"/>
    <n v="19260.061844026837"/>
    <n v="4.6119076971828446E-2"/>
    <x v="2"/>
    <x v="0"/>
    <x v="2"/>
    <x v="0"/>
    <x v="0"/>
    <x v="0"/>
    <s v="268S"/>
    <s v=" 80% - &lt;90%"/>
  </r>
  <r>
    <n v="100000341"/>
    <s v="FortisAlberta"/>
    <n v="11.700000000000001"/>
    <n v="6233.4008245833329"/>
    <n v="0.72982096061155977"/>
    <n v="1"/>
    <n v="0.76687762657433145"/>
    <n v="13"/>
    <n v="0"/>
    <n v="0"/>
    <n v="1"/>
    <x v="0"/>
    <x v="1"/>
    <n v="539252.6198442583"/>
    <n v="560902.89320215012"/>
    <n v="21650.273357891827"/>
    <n v="4.0148666063309343E-2"/>
    <n v="97180.393838974996"/>
    <n v="33023.358717387506"/>
    <n v="46231.1"/>
    <n v="20200.466666666671"/>
    <n v="24.498333333333331"/>
    <n v="311.67004122916671"/>
    <n v="398.19558000000001"/>
    <n v="0"/>
    <n v="0"/>
    <n v="341882.9366666667"/>
    <n v="539252.61984425841"/>
    <n v="98831.533065112497"/>
    <n v="38109.024709141675"/>
    <n v="61277.30000000001"/>
    <n v="20200.466666666671"/>
    <n v="24.498333333333331"/>
    <n v="311.67004122916671"/>
    <n v="265.46372000000002"/>
    <n v="0"/>
    <n v="0"/>
    <n v="341882.9366666667"/>
    <n v="560902.89320215001"/>
    <n v="1651.1392261374992"/>
    <n v="1.6990456211500721E-2"/>
    <n v="5085.6659917541665"/>
    <n v="0.1540020818378009"/>
    <n v="15046.200000000003"/>
    <n v="0.32545624049611632"/>
    <n v="0"/>
    <n v="0"/>
    <n v="0"/>
    <n v="0"/>
    <n v="0"/>
    <n v="0"/>
    <n v="-132.73186000000001"/>
    <n v="-0.33333333333333337"/>
    <n v="0"/>
    <n v="0"/>
    <n v="0"/>
    <n v="0"/>
    <n v="0"/>
    <n v="0"/>
    <n v="21650.273357891667"/>
    <n v="4.0148666063309052E-2"/>
    <x v="2"/>
    <x v="1"/>
    <x v="2"/>
    <x v="0"/>
    <x v="0"/>
    <x v="0"/>
    <s v="271S"/>
    <s v=" 70% - &lt;80%"/>
  </r>
  <r>
    <n v="100000342"/>
    <s v="FortisAlberta"/>
    <n v="13.910285799999999"/>
    <n v="5804.1005184666674"/>
    <n v="0.57157866792618528"/>
    <n v="1"/>
    <n v="0.93618568460827678"/>
    <n v="11"/>
    <n v="0"/>
    <n v="0"/>
    <n v="1"/>
    <x v="0"/>
    <x v="0"/>
    <n v="559383.51858619065"/>
    <n v="583588.36967607203"/>
    <n v="24204.851089881384"/>
    <n v="4.3270583214639106E-2"/>
    <n v="112320.937053268"/>
    <n v="37863.931653265994"/>
    <n v="51310.336768400011"/>
    <n v="20370.547499999997"/>
    <n v="28.329166666666666"/>
    <n v="290.20502592333338"/>
    <n v="384.45475200000004"/>
    <n v="0"/>
    <n v="0"/>
    <n v="336814.77666666667"/>
    <n v="559383.51858619065"/>
    <n v="114460.00465253399"/>
    <n v="43926.41640008134"/>
    <n v="67441.787096200031"/>
    <n v="20370.547499999997"/>
    <n v="28.329166666666666"/>
    <n v="290.20502592333338"/>
    <n v="256.30316799999997"/>
    <n v="0"/>
    <n v="0"/>
    <n v="336814.77666666667"/>
    <n v="583588.36967607203"/>
    <n v="2139.0675992660022"/>
    <n v="1.9044246383481941E-2"/>
    <n v="6062.4847468153339"/>
    <n v="0.16011239409398226"/>
    <n v="16131.450327800005"/>
    <n v="0.31438987431738552"/>
    <n v="0"/>
    <n v="0"/>
    <n v="0"/>
    <n v="0"/>
    <n v="0"/>
    <n v="0"/>
    <n v="-128.15158399999999"/>
    <n v="-0.33333333333333326"/>
    <n v="0"/>
    <n v="0"/>
    <n v="0"/>
    <n v="0"/>
    <n v="0"/>
    <n v="0"/>
    <n v="24204.85108988134"/>
    <n v="4.327058321463903E-2"/>
    <x v="2"/>
    <x v="4"/>
    <x v="2"/>
    <x v="0"/>
    <x v="0"/>
    <x v="0"/>
    <s v="272S"/>
    <s v=" 90% - &lt;100%"/>
  </r>
  <r>
    <n v="100000343"/>
    <s v="FortisAlberta"/>
    <n v="59.173709999999993"/>
    <n v="30998.087971833331"/>
    <n v="0.71760135046443552"/>
    <n v="1"/>
    <n v="0.86373233061647914"/>
    <n v="65.52"/>
    <n v="0"/>
    <n v="0"/>
    <n v="1"/>
    <x v="0"/>
    <x v="0"/>
    <n v="2606814.2223285967"/>
    <n v="2666865.1955058733"/>
    <n v="60050.973177276552"/>
    <n v="2.3036153732364801E-2"/>
    <n v="515118.79924451001"/>
    <n v="166559.11842549499"/>
    <n v="115181.81098000001"/>
    <n v="100961.37333333331"/>
    <n v="131.84083333333334"/>
    <n v="1549.9043985916667"/>
    <n v="1896.1642800000002"/>
    <n v="0"/>
    <n v="0"/>
    <n v="1705415.2108333332"/>
    <n v="2606814.2223285967"/>
    <n v="524207.42014150502"/>
    <n v="192285.56994577669"/>
    <n v="141049.7665"/>
    <n v="100961.37333333331"/>
    <n v="131.84083333333334"/>
    <n v="1549.9043985916667"/>
    <n v="1264.10952"/>
    <n v="0"/>
    <n v="0"/>
    <n v="1705415.2108333332"/>
    <n v="2666865.1955058733"/>
    <n v="9088.6208969949948"/>
    <n v="1.764373754233909E-2"/>
    <n v="25726.45152028168"/>
    <n v="0.15445837948397645"/>
    <n v="25867.955520000007"/>
    <n v="0.22458368469733192"/>
    <n v="0"/>
    <n v="0"/>
    <n v="0"/>
    <n v="0"/>
    <n v="0"/>
    <n v="0"/>
    <n v="-632.05475999999999"/>
    <n v="-0.33333333333333331"/>
    <n v="0"/>
    <n v="0"/>
    <n v="0"/>
    <n v="0"/>
    <n v="0"/>
    <n v="0"/>
    <n v="60050.973177276683"/>
    <n v="2.303615373236486E-2"/>
    <x v="0"/>
    <x v="1"/>
    <x v="0"/>
    <x v="0"/>
    <x v="0"/>
    <x v="0"/>
    <s v="275S"/>
    <s v=" 80% - &lt;90%"/>
  </r>
  <r>
    <n v="100000345"/>
    <s v="FortisAlberta"/>
    <n v="26.37"/>
    <n v="3317.593911758333"/>
    <n v="0.17234164558928697"/>
    <n v="0.53662999999999994"/>
    <n v="0.52099956224941069"/>
    <n v="29.300000000000008"/>
    <n v="25.3"/>
    <n v="25.3"/>
    <n v="1"/>
    <x v="1"/>
    <x v="0"/>
    <n v="422590.90588463313"/>
    <n v="448744.06891132036"/>
    <n v="26153.163026687223"/>
    <n v="6.1887661713730793E-2"/>
    <n v="73269.088228815497"/>
    <n v="65093.136703229749"/>
    <n v="56221.020484999994"/>
    <n v="13209.402499999998"/>
    <n v="2.9583333333333335"/>
    <n v="165.87969558791664"/>
    <n v="502.38577200000003"/>
    <n v="0"/>
    <n v="0"/>
    <n v="214127.03416666665"/>
    <n v="422590.90588463313"/>
    <n v="74741.619603620245"/>
    <n v="76662.760764112172"/>
    <n v="69499.490000000005"/>
    <n v="13209.402499999998"/>
    <n v="2.9583333333333335"/>
    <n v="165.87969558791664"/>
    <n v="334.92384799999996"/>
    <n v="0"/>
    <n v="0"/>
    <n v="214127.03416666665"/>
    <n v="448744.0689113203"/>
    <n v="1472.5313748047502"/>
    <n v="2.0097580171956179E-2"/>
    <n v="11569.624060882421"/>
    <n v="0.17773953825009584"/>
    <n v="13278.469515000006"/>
    <n v="0.23618335989726047"/>
    <n v="0"/>
    <n v="0"/>
    <n v="0"/>
    <n v="0"/>
    <n v="0"/>
    <n v="0"/>
    <n v="-167.46192399999998"/>
    <n v="-0.33333333333333326"/>
    <n v="0"/>
    <n v="0"/>
    <n v="0"/>
    <n v="0"/>
    <n v="0"/>
    <n v="0"/>
    <n v="26153.163026687176"/>
    <n v="6.1887661713730689E-2"/>
    <x v="1"/>
    <x v="7"/>
    <x v="1"/>
    <x v="0"/>
    <x v="0"/>
    <x v="1"/>
    <s v="277S"/>
    <s v=" 50% - &lt;60%"/>
  </r>
  <r>
    <n v="100000347"/>
    <s v="FortisAlberta"/>
    <n v="14.849033"/>
    <n v="2153.853618558333"/>
    <n v="0.19869875762172648"/>
    <n v="1"/>
    <n v="0.22470238697848946"/>
    <n v="16"/>
    <n v="0"/>
    <n v="0"/>
    <n v="1"/>
    <x v="0"/>
    <x v="1"/>
    <n v="270176.76868279051"/>
    <n v="293666.815355859"/>
    <n v="23490.046673068486"/>
    <n v="8.6943251218788944E-2"/>
    <n v="32471.079459383502"/>
    <n v="36902.72149514575"/>
    <n v="53467.577833999996"/>
    <n v="8157.1041666666642"/>
    <n v="28.719166666666663"/>
    <n v="107.69268092791667"/>
    <n v="463.06637999999998"/>
    <n v="0"/>
    <n v="0"/>
    <n v="138578.80750000002"/>
    <n v="270176.76868279051"/>
    <n v="33011.070405637583"/>
    <n v="43414.757478960164"/>
    <n v="70059.953036999999"/>
    <n v="8157.1041666666642"/>
    <n v="28.719166666666663"/>
    <n v="107.69268092791667"/>
    <n v="308.71091999999999"/>
    <n v="0"/>
    <n v="0"/>
    <n v="138578.80750000002"/>
    <n v="293666.815355859"/>
    <n v="539.99094625408725"/>
    <n v="1.6629904371658961E-2"/>
    <n v="6512.035983814415"/>
    <n v="0.17646492507797887"/>
    <n v="16592.375203000007"/>
    <n v="0.31032591853167746"/>
    <n v="0"/>
    <n v="0"/>
    <n v="0"/>
    <n v="0"/>
    <n v="0"/>
    <n v="0"/>
    <n v="-154.35545999999999"/>
    <n v="-0.33333333333333331"/>
    <n v="0"/>
    <n v="0"/>
    <n v="0"/>
    <n v="0"/>
    <n v="0"/>
    <n v="0"/>
    <n v="23490.046673068511"/>
    <n v="8.6943251218789055E-2"/>
    <x v="2"/>
    <x v="7"/>
    <x v="2"/>
    <x v="0"/>
    <x v="0"/>
    <x v="0"/>
    <s v="284S"/>
    <s v=" 20% - &lt;30%"/>
  </r>
  <r>
    <n v="100000353"/>
    <s v="FortisAlberta"/>
    <n v="22.139999999999997"/>
    <n v="10238.37459575"/>
    <n v="0.63347654377188756"/>
    <n v="1"/>
    <n v="0.94690554537051319"/>
    <n v="24.599999999999998"/>
    <n v="0"/>
    <n v="0"/>
    <n v="1"/>
    <x v="0"/>
    <x v="0"/>
    <n v="936119.64585606835"/>
    <n v="967982.19672799669"/>
    <n v="31862.550871928339"/>
    <n v="3.4036836010198759E-2"/>
    <n v="185501.23109064499"/>
    <n v="61135.6458983025"/>
    <n v="66649.920000000013"/>
    <n v="35033.555833333325"/>
    <n v="46.61249999999999"/>
    <n v="511.91872978750001"/>
    <n v="622.0118040000001"/>
    <n v="0"/>
    <n v="0"/>
    <n v="586618.74999999988"/>
    <n v="936119.64585606824"/>
    <n v="188926.44297653085"/>
    <n v="70774.862152344998"/>
    <n v="85655.38"/>
    <n v="35033.555833333325"/>
    <n v="46.61249999999999"/>
    <n v="511.91872978750001"/>
    <n v="414.67453599999993"/>
    <n v="0"/>
    <n v="0"/>
    <n v="586618.74999999988"/>
    <n v="967982.19672799658"/>
    <n v="3425.211885885828"/>
    <n v="1.8464631559302707E-2"/>
    <n v="9639.2162540424997"/>
    <n v="0.15766932879186515"/>
    <n v="19005.46000000001"/>
    <n v="0.28515353056687848"/>
    <n v="0"/>
    <n v="0"/>
    <n v="0"/>
    <n v="0"/>
    <n v="0"/>
    <n v="0"/>
    <n v="-207.33726799999999"/>
    <n v="-0.33333333333333326"/>
    <n v="0"/>
    <n v="0"/>
    <n v="0"/>
    <n v="0"/>
    <n v="0"/>
    <n v="0"/>
    <n v="31862.550871928339"/>
    <n v="3.4036836010198759E-2"/>
    <x v="1"/>
    <x v="0"/>
    <x v="1"/>
    <x v="0"/>
    <x v="0"/>
    <x v="0"/>
    <s v="297S"/>
    <s v=" 90% - &lt;100%"/>
  </r>
  <r>
    <n v="100000356"/>
    <s v="FortisAlberta"/>
    <n v="3.8699999999999997"/>
    <n v="1440.4206505"/>
    <n v="0.50986536777459202"/>
    <n v="0.31158999999999992"/>
    <n v="0.70986342489825061"/>
    <n v="4.2999999999999989"/>
    <n v="0"/>
    <n v="0"/>
    <n v="2"/>
    <x v="0"/>
    <x v="0"/>
    <n v="133090.03707322333"/>
    <n v="139885.23771155335"/>
    <n v="6795.2006383300177"/>
    <n v="5.1057169926186446E-2"/>
    <n v="20930.19741963"/>
    <n v="10382.495965935001"/>
    <n v="14920.812754999994"/>
    <n v="4767.2775000000001"/>
    <n v="8.49"/>
    <n v="72.02103252500001"/>
    <n v="93.319066799999987"/>
    <n v="16.536666666666665"/>
    <n v="0"/>
    <n v="81898.886666666658"/>
    <n v="133090.03707322333"/>
    <n v="21269.684235065"/>
    <n v="12070.89175943"/>
    <n v="19719.237139999994"/>
    <n v="4767.2775000000001"/>
    <n v="8.49"/>
    <n v="72.02103252500001"/>
    <n v="62.212711199999994"/>
    <n v="16.536666666666665"/>
    <n v="0"/>
    <n v="81898.886666666658"/>
    <n v="139885.23771155332"/>
    <n v="339.48681543500061"/>
    <n v="1.621995285704295E-2"/>
    <n v="1688.3957934950006"/>
    <n v="0.16261945095231745"/>
    <n v="4798.4243849999984"/>
    <n v="0.32159269496844511"/>
    <n v="0"/>
    <n v="0"/>
    <n v="0"/>
    <n v="0"/>
    <n v="0"/>
    <n v="0"/>
    <n v="-31.106355599999997"/>
    <n v="-0.33333333333333337"/>
    <n v="0"/>
    <n v="0"/>
    <n v="0"/>
    <n v="0"/>
    <n v="0"/>
    <n v="0"/>
    <n v="6795.2006383299995"/>
    <n v="5.1057169926186322E-2"/>
    <x v="3"/>
    <x v="4"/>
    <x v="3"/>
    <x v="0"/>
    <x v="0"/>
    <x v="2"/>
    <s v="304S"/>
    <s v=" 70% - &lt;80%"/>
  </r>
  <r>
    <n v="100000357"/>
    <s v="FortisAlberta"/>
    <n v="30.490046500000005"/>
    <n v="15863.476720583332"/>
    <n v="0.71271751022735697"/>
    <n v="1"/>
    <n v="0.92454625492488363"/>
    <n v="32.899999999999991"/>
    <n v="0"/>
    <n v="0"/>
    <n v="1"/>
    <x v="0"/>
    <x v="0"/>
    <n v="1429838.4621332053"/>
    <n v="1469458.0262063232"/>
    <n v="39619.564073117916"/>
    <n v="2.7709118982579807E-2"/>
    <n v="294073.19496793504"/>
    <n v="85727.244440407492"/>
    <n v="80035.044539499984"/>
    <n v="55222.59916666666"/>
    <n v="73.086666666666659"/>
    <n v="793.17383602916664"/>
    <n v="1013.2535159999999"/>
    <n v="0"/>
    <n v="0"/>
    <n v="912900.86499999987"/>
    <n v="1429838.462133205"/>
    <n v="299563.6522442592"/>
    <n v="98984.23013320168"/>
    <n v="101244.91681550001"/>
    <n v="55222.59916666666"/>
    <n v="73.086666666666659"/>
    <n v="793.17383602916664"/>
    <n v="675.50234400000011"/>
    <n v="0"/>
    <n v="0"/>
    <n v="912900.86499999987"/>
    <n v="1469458.0262063234"/>
    <n v="5490.4572763241667"/>
    <n v="1.8670376526234673E-2"/>
    <n v="13256.98569279416"/>
    <n v="0.15464145359308304"/>
    <n v="21209.872275999998"/>
    <n v="0.26500731520842991"/>
    <n v="0"/>
    <n v="0"/>
    <n v="0"/>
    <n v="0"/>
    <n v="0"/>
    <n v="0"/>
    <n v="-337.75117200000005"/>
    <n v="-0.33333333333333343"/>
    <n v="0"/>
    <n v="0"/>
    <n v="0"/>
    <n v="0"/>
    <n v="0"/>
    <n v="0"/>
    <n v="39619.56407311833"/>
    <n v="2.7709118982580085E-2"/>
    <x v="1"/>
    <x v="1"/>
    <x v="1"/>
    <x v="0"/>
    <x v="0"/>
    <x v="0"/>
    <s v="305S"/>
    <s v=" 90% - &lt;100%"/>
  </r>
  <r>
    <n v="100000359"/>
    <s v="FortisAlberta"/>
    <n v="6.7933333333333332E-2"/>
    <n v="15.516341666666667"/>
    <n v="0.3128841397018296"/>
    <n v="3.49E-3"/>
    <n v="0.30319841803673053"/>
    <n v="6.0000000000000019E-2"/>
    <n v="0"/>
    <n v="18"/>
    <n v="1"/>
    <x v="0"/>
    <x v="1"/>
    <n v="1574.9455464999999"/>
    <n v="1671.6441370000002"/>
    <n v="96.698590500000364"/>
    <n v="6.1398053231042533E-2"/>
    <n v="224.0669905"/>
    <n v="173.75395058333336"/>
    <n v="217.6437883333333"/>
    <n v="48.879166666666663"/>
    <n v="0.1575"/>
    <n v="0.77581708333333355"/>
    <n v="1.5600000000000003"/>
    <n v="2.0900000000000003"/>
    <n v="0"/>
    <n v="906.01833333333343"/>
    <n v="1574.9455465000001"/>
    <n v="227.68553274999999"/>
    <n v="203.48945383333333"/>
    <n v="281.50833333333333"/>
    <n v="48.879166666666663"/>
    <n v="0.1575"/>
    <n v="0.77581708333333355"/>
    <n v="1.04"/>
    <n v="2.0900000000000003"/>
    <n v="0"/>
    <n v="906.01833333333343"/>
    <n v="1671.6441370000002"/>
    <n v="3.6185422500000191"/>
    <n v="1.6149376764178117E-2"/>
    <n v="29.735503250000004"/>
    <n v="0.17113569590890362"/>
    <n v="63.864545"/>
    <n v="0.2934361025833091"/>
    <n v="0"/>
    <n v="0"/>
    <n v="0"/>
    <n v="0"/>
    <n v="0"/>
    <n v="0"/>
    <n v="-0.52"/>
    <n v="-0.33333333333333326"/>
    <n v="0"/>
    <n v="0"/>
    <n v="0"/>
    <n v="0"/>
    <n v="0"/>
    <n v="0"/>
    <n v="96.698590500000037"/>
    <n v="6.1398053231042318E-2"/>
    <x v="3"/>
    <x v="2"/>
    <x v="3"/>
    <x v="0"/>
    <x v="0"/>
    <x v="2"/>
    <s v="313S"/>
    <s v=" 30% - &lt;40%"/>
  </r>
  <r>
    <n v="100000360"/>
    <s v="FortisAlberta"/>
    <n v="5.571333333333333E-2"/>
    <n v="15.974366666666667"/>
    <n v="0.39277301778018919"/>
    <n v="5.069999999999999E-3"/>
    <n v="0.46464297482729316"/>
    <n v="6.0000000000000019E-2"/>
    <n v="0"/>
    <n v="11"/>
    <n v="1"/>
    <x v="0"/>
    <x v="1"/>
    <n v="1599.5001610000002"/>
    <n v="1702.5815346666666"/>
    <n v="103.08137366666642"/>
    <n v="6.4445991429110214E-2"/>
    <n v="262.53050200000001"/>
    <n v="145.32545233333329"/>
    <n v="226.10585500000002"/>
    <n v="48.299166666666672"/>
    <n v="0.1225"/>
    <n v="0.79871833333333342"/>
    <n v="1.1687999999999998"/>
    <n v="0"/>
    <n v="0"/>
    <n v="915.14916666666659"/>
    <n v="1599.5001609999999"/>
    <n v="267.13350100000002"/>
    <n v="169.6795753333333"/>
    <n v="300.61970666666667"/>
    <n v="48.299166666666672"/>
    <n v="0.1225"/>
    <n v="0.79871833333333342"/>
    <n v="0.77919999999999989"/>
    <n v="0"/>
    <n v="0"/>
    <n v="915.14916666666659"/>
    <n v="1702.5815346666664"/>
    <n v="4.6029990000000076"/>
    <n v="1.7533196961623938E-2"/>
    <n v="24.354122999999991"/>
    <n v="0.16758332837759823"/>
    <n v="74.513851666666696"/>
    <n v="0.32955295061539513"/>
    <n v="0"/>
    <n v="0"/>
    <n v="0"/>
    <n v="0"/>
    <n v="0"/>
    <n v="0"/>
    <n v="-0.38959999999999995"/>
    <n v="-0.33333333333333331"/>
    <n v="0"/>
    <n v="0"/>
    <n v="0"/>
    <n v="0"/>
    <n v="0"/>
    <n v="0"/>
    <n v="103.08137366666669"/>
    <n v="6.444599142911038E-2"/>
    <x v="3"/>
    <x v="2"/>
    <x v="3"/>
    <x v="0"/>
    <x v="0"/>
    <x v="2"/>
    <s v="315S"/>
    <s v=" 40% - &lt;50%"/>
  </r>
  <r>
    <n v="100000361"/>
    <s v="FortisAlberta"/>
    <n v="11.610000000000001"/>
    <n v="4401.5196788000003"/>
    <n v="0.51933497089188585"/>
    <n v="1"/>
    <n v="0.88812109113689497"/>
    <n v="12.900000000000004"/>
    <n v="0"/>
    <n v="0"/>
    <n v="1"/>
    <x v="0"/>
    <x v="0"/>
    <n v="432509.81729311735"/>
    <n v="454088.39533475204"/>
    <n v="21578.578041634697"/>
    <n v="4.9891533507112562E-2"/>
    <n v="84886.438495288006"/>
    <n v="31217.312120556002"/>
    <n v="46024.280000000006"/>
    <n v="15372.649166666668"/>
    <n v="21.470000000000002"/>
    <n v="220.07598394000001"/>
    <n v="305.79486000000003"/>
    <n v="0"/>
    <n v="0"/>
    <n v="254461.79666666663"/>
    <n v="432509.81729311729"/>
    <n v="86500.553353710682"/>
    <n v="36281.696923767995"/>
    <n v="61026.290000000008"/>
    <n v="15372.649166666668"/>
    <n v="21.470000000000002"/>
    <n v="220.07598394000001"/>
    <n v="203.86323999999999"/>
    <n v="0"/>
    <n v="0"/>
    <n v="254461.79666666663"/>
    <n v="454088.39533475204"/>
    <n v="1614.1148584226673"/>
    <n v="1.9014990934179268E-2"/>
    <n v="5064.3848032120004"/>
    <n v="0.16223000826125578"/>
    <n v="15002.010000000007"/>
    <n v="0.32595860272012961"/>
    <n v="0"/>
    <n v="0"/>
    <n v="0"/>
    <n v="0"/>
    <n v="0"/>
    <n v="0"/>
    <n v="-101.93162"/>
    <n v="-0.33333333333333326"/>
    <n v="0"/>
    <n v="0"/>
    <n v="0"/>
    <n v="0"/>
    <n v="0"/>
    <n v="0"/>
    <n v="21578.578041634675"/>
    <n v="4.98915335071125E-2"/>
    <x v="2"/>
    <x v="4"/>
    <x v="2"/>
    <x v="0"/>
    <x v="0"/>
    <x v="0"/>
    <s v="316S"/>
    <s v=" 80% - &lt;90%"/>
  </r>
  <r>
    <n v="100000363"/>
    <s v="FortisAlberta"/>
    <n v="3.149999999999999"/>
    <n v="1059.1038689"/>
    <n v="0.46058006910197885"/>
    <n v="2.7399999999999998E-3"/>
    <n v="0.72596463649089527"/>
    <n v="3.5"/>
    <n v="0"/>
    <n v="1229"/>
    <n v="3"/>
    <x v="0"/>
    <x v="0"/>
    <n v="93629.013128735343"/>
    <n v="95735.570713356006"/>
    <n v="2106.557584620663"/>
    <n v="2.2498983106061885E-2"/>
    <n v="19151.953674813998"/>
    <n v="8352.270365942999"/>
    <n v="3417.0010299999999"/>
    <n v="3444.2224999999999"/>
    <n v="4.7583333333333329"/>
    <n v="52.955193444999999"/>
    <n v="82.999531199999993"/>
    <n v="0.27333333333333326"/>
    <n v="0"/>
    <n v="59122.579166666663"/>
    <n v="93629.013128735329"/>
    <n v="19505.249838523665"/>
    <n v="9727.6793272539999"/>
    <n v="3822.5199999999991"/>
    <n v="3444.2224999999999"/>
    <n v="4.7583333333333329"/>
    <n v="52.955193444999999"/>
    <n v="55.333020799999993"/>
    <n v="0.27333333333333326"/>
    <n v="0"/>
    <n v="59122.579166666663"/>
    <n v="95735.570713355977"/>
    <n v="353.29616370966625"/>
    <n v="1.8447003877952801E-2"/>
    <n v="1375.4089613110009"/>
    <n v="0.16467486097185416"/>
    <n v="405.51897000000008"/>
    <n v="0.11867686501692394"/>
    <n v="0"/>
    <n v="0"/>
    <n v="0"/>
    <n v="0"/>
    <n v="0"/>
    <n v="0"/>
    <n v="-27.666510400000007"/>
    <n v="-0.33333333333333343"/>
    <n v="0"/>
    <n v="0"/>
    <n v="0"/>
    <n v="0"/>
    <n v="0"/>
    <n v="0"/>
    <n v="2106.5575846206671"/>
    <n v="2.249898310606192E-2"/>
    <x v="3"/>
    <x v="6"/>
    <x v="3"/>
    <x v="0"/>
    <x v="0"/>
    <x v="2"/>
    <s v="320P"/>
    <s v=" 70% - &lt;80%"/>
  </r>
  <r>
    <n v="100000365"/>
    <s v="FortisAlberta"/>
    <n v="3.0790799999999994"/>
    <n v="41.996183333333327"/>
    <n v="1.868383356874137E-2"/>
    <n v="0.10714"/>
    <n v="0"/>
    <n v="3"/>
    <n v="0"/>
    <n v="25"/>
    <n v="1"/>
    <x v="0"/>
    <x v="1"/>
    <n v="20427.201136333337"/>
    <n v="23980.711960666667"/>
    <n v="3553.5108243333307"/>
    <n v="0.17395975105041642"/>
    <n v="52.915191"/>
    <n v="7300.0863995000009"/>
    <n v="8274.1940699999996"/>
    <n v="323.12833333333339"/>
    <n v="0"/>
    <n v="2.0998091666666663"/>
    <n v="54.894000000000005"/>
    <n v="83.13333333333334"/>
    <n v="0"/>
    <n v="4336.75"/>
    <n v="20427.201136333337"/>
    <n v="47.455687166666657"/>
    <n v="8654.4616376666672"/>
    <n v="10497.087160000001"/>
    <n v="323.12833333333339"/>
    <n v="0"/>
    <n v="2.0998091666666663"/>
    <n v="36.595999999999997"/>
    <n v="83.13333333333334"/>
    <n v="0"/>
    <n v="4336.75"/>
    <n v="23980.711960666671"/>
    <n v="-5.4595038333333408"/>
    <n v="-0.10317460317460332"/>
    <n v="1354.3752381666661"/>
    <n v="0.18552865871004354"/>
    <n v="2222.89309"/>
    <n v="0.26865372883379807"/>
    <n v="0"/>
    <n v="0"/>
    <n v="0"/>
    <n v="0"/>
    <n v="0"/>
    <n v="0"/>
    <n v="-18.297999999999998"/>
    <n v="-0.33333333333333326"/>
    <n v="0"/>
    <n v="0"/>
    <n v="0"/>
    <n v="0"/>
    <n v="0"/>
    <n v="0"/>
    <n v="3553.5108243333329"/>
    <n v="0.17395975105041653"/>
    <x v="3"/>
    <x v="5"/>
    <x v="3"/>
    <x v="1"/>
    <x v="1"/>
    <x v="2"/>
    <s v="323S"/>
    <s v=" 0% - &lt;10%"/>
  </r>
  <r>
    <n v="100000366"/>
    <s v="zDirect Connect"/>
    <n v="8.0696536333333331"/>
    <n v="3764.4383199999993"/>
    <n v="0.63903174240549176"/>
    <n v="1"/>
    <n v="0.76359184338307096"/>
    <n v="4.6000000000000005"/>
    <n v="0"/>
    <n v="0"/>
    <n v="1"/>
    <x v="0"/>
    <x v="2"/>
    <n v="309746.08075153333"/>
    <n v="317000.17293030006"/>
    <n v="7254.0921787667321"/>
    <n v="2.3419480114699798E-2"/>
    <n v="60402.084983200009"/>
    <n v="22311.374259433331"/>
    <n v="37749.407549399999"/>
    <n v="12299.994999999997"/>
    <n v="16.087500000000002"/>
    <n v="188.22191600000005"/>
    <n v="249.82738800000001"/>
    <n v="0"/>
    <n v="-29825.395344499993"/>
    <n v="206354.47749999995"/>
    <n v="309746.08075153327"/>
    <n v="61446.447918266662"/>
    <n v="25824.3774749"/>
    <n v="50957.992983366676"/>
    <n v="12299.994999999997"/>
    <n v="16.087500000000002"/>
    <n v="188.22191600000005"/>
    <n v="166.551592"/>
    <n v="0"/>
    <n v="-40253.978954233324"/>
    <n v="206354.47749999995"/>
    <n v="317000.1729303"/>
    <n v="1044.3629350666699"/>
    <n v="1.729018022071829E-2"/>
    <n v="3513.0032154666674"/>
    <n v="0.15745346631803089"/>
    <n v="13208.58543396666"/>
    <n v="0.34990179426475798"/>
    <n v="0"/>
    <n v="0"/>
    <n v="0"/>
    <n v="0"/>
    <n v="0"/>
    <n v="0"/>
    <n v="-83.275795999999985"/>
    <n v="-0.33333333333333326"/>
    <n v="0"/>
    <n v="0"/>
    <n v="-10428.58360973333"/>
    <n v="0.34965449709140006"/>
    <n v="0"/>
    <n v="0"/>
    <n v="7254.0921787666666"/>
    <n v="2.3419480114699597E-2"/>
    <x v="2"/>
    <x v="0"/>
    <x v="2"/>
    <x v="0"/>
    <x v="0"/>
    <x v="0"/>
    <s v="329S"/>
    <s v=" 70% - &lt;80%"/>
  </r>
  <r>
    <n v="100000367"/>
    <s v="FortisAlberta"/>
    <n v="10.708763333333332"/>
    <n v="4699.9288166666665"/>
    <n v="0.6012140200099082"/>
    <n v="6.9499999999999987E-3"/>
    <n v="0.60619194821719602"/>
    <n v="8.9000000000000021"/>
    <n v="0"/>
    <n v="1266"/>
    <n v="2"/>
    <x v="0"/>
    <x v="1"/>
    <n v="373906.777122"/>
    <n v="381003.2589226666"/>
    <n v="7096.4818006666028"/>
    <n v="1.8979281026380353E-2"/>
    <n v="72476.738708999997"/>
    <n v="29350.910773833337"/>
    <n v="11489.324864999997"/>
    <n v="14275.809166666664"/>
    <n v="13.383333333333333"/>
    <n v="234.99644083333331"/>
    <n v="373.42799999999994"/>
    <n v="127.43666666666668"/>
    <n v="0"/>
    <n v="245564.74916666662"/>
    <n v="373906.77712199994"/>
    <n v="73699.736962833325"/>
    <n v="34015.767352333329"/>
    <n v="12822.42783333333"/>
    <n v="14275.809166666664"/>
    <n v="13.383333333333333"/>
    <n v="234.99644083333331"/>
    <n v="248.95200000000003"/>
    <n v="127.43666666666668"/>
    <n v="0"/>
    <n v="245564.74916666662"/>
    <n v="381003.2589226666"/>
    <n v="1222.9982538333359"/>
    <n v="1.6874355491404952E-2"/>
    <n v="4664.8565785000019"/>
    <n v="0.15893396339369384"/>
    <n v="1333.1029683333318"/>
    <n v="0.11602970444280601"/>
    <n v="0"/>
    <n v="0"/>
    <n v="0"/>
    <n v="0"/>
    <n v="0"/>
    <n v="0"/>
    <n v="-124.47600000000001"/>
    <n v="-0.33333333333333343"/>
    <n v="0"/>
    <n v="0"/>
    <n v="0"/>
    <n v="0"/>
    <n v="0"/>
    <n v="0"/>
    <n v="7096.4818006666701"/>
    <n v="1.8979281026380541E-2"/>
    <x v="2"/>
    <x v="0"/>
    <x v="2"/>
    <x v="0"/>
    <x v="0"/>
    <x v="2"/>
    <s v="330S"/>
    <s v=" 60% - &lt;70%"/>
  </r>
  <r>
    <n v="100000368"/>
    <s v="zDirect Connect"/>
    <n v="5.3999999999999995"/>
    <n v="0"/>
    <n v="0"/>
    <n v="4.680000000000001E-3"/>
    <n v="0"/>
    <n v="6"/>
    <n v="800"/>
    <n v="1266"/>
    <n v="2"/>
    <x v="2"/>
    <x v="2"/>
    <n v="18595.394460000007"/>
    <n v="21666.239999999998"/>
    <n v="3070.8455399999912"/>
    <n v="0.16514011287072153"/>
    <n v="0"/>
    <n v="12738.600000000004"/>
    <n v="5856.7944600000019"/>
    <n v="0"/>
    <n v="0"/>
    <n v="0"/>
    <n v="0"/>
    <n v="0"/>
    <n v="0"/>
    <n v="0"/>
    <n v="18595.394460000007"/>
    <n v="0"/>
    <n v="15114.600000000004"/>
    <n v="6551.64"/>
    <n v="0"/>
    <n v="0"/>
    <n v="0"/>
    <n v="0"/>
    <n v="0"/>
    <n v="0"/>
    <n v="0"/>
    <n v="21666.240000000005"/>
    <n v="0"/>
    <n v="0"/>
    <n v="2376"/>
    <n v="0.18651971174226362"/>
    <n v="694.84553999999935"/>
    <n v="0.11863922231616084"/>
    <n v="0"/>
    <n v="0"/>
    <n v="0"/>
    <n v="0"/>
    <n v="0"/>
    <n v="0"/>
    <n v="0"/>
    <n v="0"/>
    <n v="0"/>
    <n v="0"/>
    <n v="0"/>
    <n v="0"/>
    <n v="0"/>
    <n v="0"/>
    <n v="3070.8455399999993"/>
    <n v="0.16514011287072194"/>
    <x v="3"/>
    <x v="5"/>
    <x v="3"/>
    <x v="1"/>
    <x v="1"/>
    <x v="1"/>
    <s v="330S"/>
    <s v=" 0% - &lt;10%"/>
  </r>
  <r>
    <n v="100000369"/>
    <s v="FortisAlberta"/>
    <n v="20.156870666666663"/>
    <n v="9982.3908210333339"/>
    <n v="0.67840431186730521"/>
    <n v="1"/>
    <n v="0.98067213960578004"/>
    <n v="22.300000000000008"/>
    <n v="0"/>
    <n v="0"/>
    <n v="1"/>
    <x v="0"/>
    <x v="0"/>
    <n v="944983.76600051951"/>
    <n v="975832.0276029082"/>
    <n v="30848.261602388695"/>
    <n v="3.2644223861060209E-2"/>
    <n v="198024.37363450197"/>
    <n v="56234.737916965656"/>
    <n v="63470.96367866666"/>
    <n v="35766.733333333337"/>
    <n v="51.498333333333328"/>
    <n v="499.11954105166683"/>
    <n v="645.95289600000001"/>
    <n v="0"/>
    <n v="0"/>
    <n v="590290.3866666666"/>
    <n v="944983.76600051927"/>
    <n v="201836.83982776766"/>
    <n v="65003.937102088668"/>
    <n v="81952.877534666637"/>
    <n v="35766.733333333337"/>
    <n v="51.498333333333328"/>
    <n v="499.11954105166683"/>
    <n v="430.63526399999995"/>
    <n v="0"/>
    <n v="0"/>
    <n v="590290.3866666666"/>
    <n v="975832.02760290797"/>
    <n v="3812.4661932656622"/>
    <n v="1.9252509796104274E-2"/>
    <n v="8769.1991851230032"/>
    <n v="0.15593918474504692"/>
    <n v="18481.913856000006"/>
    <n v="0.29118691106642197"/>
    <n v="0"/>
    <n v="0"/>
    <n v="0"/>
    <n v="0"/>
    <n v="0"/>
    <n v="0"/>
    <n v="-215.317632"/>
    <n v="-0.33333333333333331"/>
    <n v="0"/>
    <n v="0"/>
    <n v="0"/>
    <n v="0"/>
    <n v="0"/>
    <n v="0"/>
    <n v="30848.261602388673"/>
    <n v="3.2644223861060168E-2"/>
    <x v="1"/>
    <x v="0"/>
    <x v="1"/>
    <x v="0"/>
    <x v="0"/>
    <x v="0"/>
    <s v="331S"/>
    <s v=" 90% - &lt;100%"/>
  </r>
  <r>
    <n v="100000370"/>
    <s v="FortisAlberta"/>
    <n v="15.448964666666669"/>
    <n v="7551.1008032666678"/>
    <n v="0.66955772935539259"/>
    <n v="1"/>
    <n v="0.43832234528345332"/>
    <n v="16"/>
    <n v="0"/>
    <n v="0"/>
    <n v="1"/>
    <x v="0"/>
    <x v="1"/>
    <n v="582110.45706512139"/>
    <n v="606511.92906466394"/>
    <n v="24401.471999542555"/>
    <n v="4.1918972084043375E-2"/>
    <n v="80624.967312116001"/>
    <n v="43013.565347508666"/>
    <n v="54846.220804000011"/>
    <n v="21209.405833333334"/>
    <n v="23.091666666666669"/>
    <n v="377.55504016333333"/>
    <n v="556.16272800000002"/>
    <n v="0"/>
    <n v="0"/>
    <n v="381459.48833333334"/>
    <n v="582110.45706512139"/>
    <n v="81602.851791024659"/>
    <n v="49735.598792809331"/>
    <n v="71733.162455333353"/>
    <n v="21209.405833333334"/>
    <n v="23.091666666666669"/>
    <n v="377.55504016333333"/>
    <n v="370.77515199999999"/>
    <n v="0"/>
    <n v="0"/>
    <n v="381459.48833333334"/>
    <n v="606511.92906466406"/>
    <n v="977.88447890867008"/>
    <n v="1.2128804655796958E-2"/>
    <n v="6722.0334453006681"/>
    <n v="0.15627705796980643"/>
    <n v="16886.941651333334"/>
    <n v="0.30789617595861313"/>
    <n v="0"/>
    <n v="0"/>
    <n v="0"/>
    <n v="0"/>
    <n v="0"/>
    <n v="0"/>
    <n v="-185.387576"/>
    <n v="-0.33333333333333331"/>
    <n v="0"/>
    <n v="0"/>
    <n v="0"/>
    <n v="0"/>
    <n v="0"/>
    <n v="0"/>
    <n v="24401.471999542671"/>
    <n v="4.1918972084043576E-2"/>
    <x v="2"/>
    <x v="0"/>
    <x v="2"/>
    <x v="0"/>
    <x v="0"/>
    <x v="0"/>
    <s v="337S"/>
    <s v=" 40% - &lt;50%"/>
  </r>
  <r>
    <n v="100000371"/>
    <s v="FortisAlberta"/>
    <n v="12.840912699999999"/>
    <n v="5485.1098543500002"/>
    <n v="0.58514914719013278"/>
    <n v="1"/>
    <n v="0.96952787910259886"/>
    <n v="13.080000000000004"/>
    <n v="0"/>
    <n v="0"/>
    <n v="1"/>
    <x v="0"/>
    <x v="0"/>
    <n v="518424.28195171646"/>
    <n v="541439.79791514075"/>
    <n v="23015.515963424288"/>
    <n v="4.4395134959299309E-2"/>
    <n v="102721.646716481"/>
    <n v="35063.758632584504"/>
    <n v="48852.917384600005"/>
    <n v="19192.858333333334"/>
    <n v="21.85083333333333"/>
    <n v="274.25549271749998"/>
    <n v="339.347892"/>
    <n v="0"/>
    <n v="0"/>
    <n v="311957.64666666667"/>
    <n v="518424.28195171629"/>
    <n v="104648.74001874885"/>
    <n v="40658.909122041005"/>
    <n v="64459.305520299997"/>
    <n v="19192.858333333334"/>
    <n v="21.85083333333333"/>
    <n v="274.25549271749998"/>
    <n v="226.23192800000001"/>
    <n v="0"/>
    <n v="0"/>
    <n v="311957.64666666667"/>
    <n v="541439.79791514063"/>
    <n v="1927.0933022678375"/>
    <n v="1.8760342769686619E-2"/>
    <n v="5595.1504894564996"/>
    <n v="0.15957075646354027"/>
    <n v="15606.388135700001"/>
    <n v="0.31945662554473425"/>
    <n v="0"/>
    <n v="0"/>
    <n v="0"/>
    <n v="0"/>
    <n v="0"/>
    <n v="0"/>
    <n v="-113.11596400000002"/>
    <n v="-0.33333333333333337"/>
    <n v="0"/>
    <n v="0"/>
    <n v="0"/>
    <n v="0"/>
    <n v="0"/>
    <n v="0"/>
    <n v="23015.515963424335"/>
    <n v="4.43951349592994E-2"/>
    <x v="2"/>
    <x v="4"/>
    <x v="2"/>
    <x v="0"/>
    <x v="0"/>
    <x v="0"/>
    <s v="339S"/>
    <s v=" 90% - &lt;100%"/>
  </r>
  <r>
    <n v="100000372"/>
    <s v="FortisAlberta"/>
    <n v="7.6099305333333334"/>
    <n v="3686.0584489333337"/>
    <n v="0.66352709967686896"/>
    <n v="1"/>
    <n v="0.88566518366013247"/>
    <n v="5.3999999999999995"/>
    <n v="0"/>
    <n v="0"/>
    <n v="1"/>
    <x v="0"/>
    <x v="0"/>
    <n v="353223.20447240799"/>
    <n v="370771.93856275734"/>
    <n v="17548.734090349346"/>
    <n v="4.9681713625131227E-2"/>
    <n v="68513.888045656015"/>
    <n v="21158.696978705335"/>
    <n v="36832.1203656"/>
    <n v="12867.564166666665"/>
    <n v="18.315000000000001"/>
    <n v="184.30292244666668"/>
    <n v="244.66116"/>
    <n v="0"/>
    <n v="0"/>
    <n v="213403.65583333329"/>
    <n v="353223.20447240793"/>
    <n v="69794.691113961337"/>
    <n v="24470.205828882667"/>
    <n v="49870.096257466656"/>
    <n v="12867.564166666665"/>
    <n v="18.315000000000001"/>
    <n v="184.30292244666668"/>
    <n v="163.10743999999997"/>
    <n v="0"/>
    <n v="0"/>
    <n v="213403.65583333329"/>
    <n v="370771.93856275728"/>
    <n v="1280.8030683053294"/>
    <n v="1.8694064879982184E-2"/>
    <n v="3311.5088501773348"/>
    <n v="0.1565081655789165"/>
    <n v="13037.975891866665"/>
    <n v="0.35398385329028492"/>
    <n v="0"/>
    <n v="0"/>
    <n v="0"/>
    <n v="0"/>
    <n v="0"/>
    <n v="0"/>
    <n v="-81.553719999999998"/>
    <n v="-0.33333333333333331"/>
    <n v="0"/>
    <n v="0"/>
    <n v="0"/>
    <n v="0"/>
    <n v="0"/>
    <n v="0"/>
    <n v="17548.734090349328"/>
    <n v="4.9681713625131199E-2"/>
    <x v="2"/>
    <x v="0"/>
    <x v="2"/>
    <x v="0"/>
    <x v="0"/>
    <x v="0"/>
    <s v="344S"/>
    <s v=" 80% - &lt;90%"/>
  </r>
  <r>
    <n v="100000374"/>
    <s v="FortisAlberta"/>
    <n v="14.5824777"/>
    <n v="4432.9842950416669"/>
    <n v="0.41643000256976048"/>
    <n v="0.92516999999999971"/>
    <n v="0.27404068435928797"/>
    <n v="13.599999999999996"/>
    <n v="1.1000000000000001"/>
    <n v="1.1000000000000001"/>
    <n v="1"/>
    <x v="1"/>
    <x v="0"/>
    <n v="331647.0176037575"/>
    <n v="354020.47630948504"/>
    <n v="22373.458705727535"/>
    <n v="6.7461661097940925E-2"/>
    <n v="40334.931211752497"/>
    <n v="38256.761230986252"/>
    <n v="51407.484819600009"/>
    <n v="9904.2000000000007"/>
    <n v="10.830833333333331"/>
    <n v="221.64921475208334"/>
    <n v="435.70445999999998"/>
    <n v="0"/>
    <n v="0"/>
    <n v="191075.45583333331"/>
    <n v="331647.0176037575"/>
    <n v="40716.199086730419"/>
    <n v="44628.721576035838"/>
    <n v="67172.95012530002"/>
    <n v="9904.2000000000007"/>
    <n v="10.830833333333331"/>
    <n v="221.64921475208334"/>
    <n v="290.46964000000008"/>
    <n v="0"/>
    <n v="0"/>
    <n v="191075.45583333331"/>
    <n v="354020.47630948504"/>
    <n v="381.26787497791548"/>
    <n v="9.4525480402164273E-3"/>
    <n v="6371.9603450495815"/>
    <n v="0.16655775711323365"/>
    <n v="15765.465305699996"/>
    <n v="0.30667645696000156"/>
    <n v="0"/>
    <n v="0"/>
    <n v="0"/>
    <n v="0"/>
    <n v="0"/>
    <n v="0"/>
    <n v="-145.23482000000001"/>
    <n v="-0.33333333333333337"/>
    <n v="0"/>
    <n v="0"/>
    <n v="0"/>
    <n v="0"/>
    <n v="0"/>
    <n v="0"/>
    <n v="22373.458705727491"/>
    <n v="6.7461661097940787E-2"/>
    <x v="2"/>
    <x v="6"/>
    <x v="2"/>
    <x v="0"/>
    <x v="0"/>
    <x v="1"/>
    <s v="349S"/>
    <s v=" 20% - &lt;30%"/>
  </r>
  <r>
    <n v="100000375"/>
    <s v="FortisAlberta"/>
    <n v="14.039999999999994"/>
    <n v="2805.9810664166666"/>
    <n v="0.27377561823524449"/>
    <n v="1"/>
    <n v="0.74768588244546164"/>
    <n v="15.599999999999996"/>
    <n v="0"/>
    <n v="0"/>
    <n v="1"/>
    <x v="0"/>
    <x v="0"/>
    <n v="310123.67264478834"/>
    <n v="333415.66982215666"/>
    <n v="23291.997177368321"/>
    <n v="7.510551187121621E-2"/>
    <n v="53941.111143684997"/>
    <n v="35561.563527782499"/>
    <n v="51608.419999999991"/>
    <n v="9494.5108333333337"/>
    <n v="12.911666666666667"/>
    <n v="140.29905332083334"/>
    <n v="230.65391999999997"/>
    <n v="0"/>
    <n v="0"/>
    <n v="159134.20249999998"/>
    <n v="310123.67264478828"/>
    <n v="54965.312771717501"/>
    <n v="41711.103717118334"/>
    <n v="67803.560000000012"/>
    <n v="9494.5108333333337"/>
    <n v="12.911666666666667"/>
    <n v="140.29905332083334"/>
    <n v="153.76927999999998"/>
    <n v="0"/>
    <n v="0"/>
    <n v="159134.20249999998"/>
    <n v="333415.66982215666"/>
    <n v="1024.2016280325017"/>
    <n v="1.8987403231355334E-2"/>
    <n v="6149.5401893358321"/>
    <n v="0.17292659768830185"/>
    <n v="16195.140000000005"/>
    <n v="0.31380809565570905"/>
    <n v="0"/>
    <n v="0"/>
    <n v="0"/>
    <n v="0"/>
    <n v="0"/>
    <n v="0"/>
    <n v="-76.88463999999999"/>
    <n v="-0.33333333333333331"/>
    <n v="0"/>
    <n v="0"/>
    <n v="0"/>
    <n v="0"/>
    <n v="0"/>
    <n v="0"/>
    <n v="23291.997177368339"/>
    <n v="7.5105511871216252E-2"/>
    <x v="2"/>
    <x v="2"/>
    <x v="2"/>
    <x v="0"/>
    <x v="0"/>
    <x v="0"/>
    <s v="352S"/>
    <s v=" 70% - &lt;80%"/>
  </r>
  <r>
    <n v="100000376"/>
    <s v="FortisAlberta"/>
    <n v="16.596395000000001"/>
    <n v="7167.367672008334"/>
    <n v="0.5915930465298922"/>
    <n v="1"/>
    <n v="0.799233450905524"/>
    <n v="18.400000000000002"/>
    <n v="0"/>
    <n v="0"/>
    <n v="1"/>
    <x v="0"/>
    <x v="0"/>
    <n v="660812.16290531133"/>
    <n v="687651.46273223031"/>
    <n v="26839.299826918985"/>
    <n v="4.0615626245312959E-2"/>
    <n v="127418.51646673051"/>
    <n v="45386.505679647242"/>
    <n v="57483.015710000007"/>
    <n v="24097.10666666667"/>
    <n v="38.473333333333336"/>
    <n v="358.36838360041673"/>
    <n v="516.92833200000007"/>
    <n v="0"/>
    <n v="0"/>
    <n v="405513.24833333329"/>
    <n v="660812.16290531144"/>
    <n v="129749.05566936941"/>
    <n v="52617.245802927158"/>
    <n v="74933.345654999983"/>
    <n v="24097.10666666667"/>
    <n v="38.473333333333336"/>
    <n v="358.36838360041673"/>
    <n v="344.61888799999997"/>
    <n v="0"/>
    <n v="0"/>
    <n v="405513.24833333329"/>
    <n v="687651.46273223031"/>
    <n v="2330.5392026389163"/>
    <n v="1.8290428010495866E-2"/>
    <n v="7230.7401232799193"/>
    <n v="0.15931475699664657"/>
    <n v="17450.329944999994"/>
    <n v="0.30357366831685301"/>
    <n v="0"/>
    <n v="0"/>
    <n v="0"/>
    <n v="0"/>
    <n v="0"/>
    <n v="0"/>
    <n v="-172.30944399999998"/>
    <n v="-0.33333333333333326"/>
    <n v="0"/>
    <n v="0"/>
    <n v="0"/>
    <n v="0"/>
    <n v="0"/>
    <n v="0"/>
    <n v="26839.299826918832"/>
    <n v="4.0615626245312723E-2"/>
    <x v="2"/>
    <x v="4"/>
    <x v="2"/>
    <x v="0"/>
    <x v="0"/>
    <x v="0"/>
    <s v="353S"/>
    <s v=" 70% - &lt;80%"/>
  </r>
  <r>
    <n v="100000378"/>
    <s v="FortisAlberta"/>
    <n v="5.1030000000000006"/>
    <n v="2591.4735406916666"/>
    <n v="0.69566211138000111"/>
    <n v="1"/>
    <n v="0.88024960153070719"/>
    <n v="5.6700000000000008"/>
    <n v="0"/>
    <n v="0"/>
    <n v="1"/>
    <x v="0"/>
    <x v="0"/>
    <n v="237166.45209937447"/>
    <n v="250577.87751567768"/>
    <n v="13411.425416303216"/>
    <n v="5.6548577159992813E-2"/>
    <n v="42242.206161271497"/>
    <n v="14292.558980401749"/>
    <n v="27784.907000000003"/>
    <n v="8623.5625"/>
    <n v="11.260833333333332"/>
    <n v="129.57367703458331"/>
    <n v="151.92461399999999"/>
    <n v="34.373333333333335"/>
    <n v="0"/>
    <n v="143896.08499999996"/>
    <n v="237166.45209937447"/>
    <n v="42979.36585098158"/>
    <n v="16511.964244994833"/>
    <n v="38290.408999999992"/>
    <n v="8623.5625"/>
    <n v="11.260833333333332"/>
    <n v="129.57367703458331"/>
    <n v="101.28307600000001"/>
    <n v="34.373333333333335"/>
    <n v="0"/>
    <n v="143896.08499999996"/>
    <n v="250577.87751567762"/>
    <n v="737.1596897100826"/>
    <n v="1.7450785759052647E-2"/>
    <n v="2219.4052645930838"/>
    <n v="0.15528396752718515"/>
    <n v="10505.502000000002"/>
    <n v="0.37810103161403424"/>
    <n v="0"/>
    <n v="0"/>
    <n v="0"/>
    <n v="0"/>
    <n v="0"/>
    <n v="0"/>
    <n v="-50.641537999999997"/>
    <n v="-0.33333333333333331"/>
    <n v="0"/>
    <n v="0"/>
    <n v="0"/>
    <n v="0"/>
    <n v="0"/>
    <n v="0"/>
    <n v="13411.425416303169"/>
    <n v="5.6548577159992605E-2"/>
    <x v="3"/>
    <x v="0"/>
    <x v="3"/>
    <x v="0"/>
    <x v="0"/>
    <x v="0"/>
    <s v="358S"/>
    <s v=" 80% - &lt;90%"/>
  </r>
  <r>
    <n v="100000379"/>
    <s v="FortisAlberta"/>
    <n v="13.398275"/>
    <n v="8614.7801442416658"/>
    <n v="0.88079015326540222"/>
    <n v="1"/>
    <n v="0.91467196383835481"/>
    <n v="12.799999999999999"/>
    <n v="0"/>
    <n v="0"/>
    <n v="1"/>
    <x v="0"/>
    <x v="1"/>
    <n v="726459.73825611349"/>
    <n v="750422.42134425312"/>
    <n v="23962.683088139631"/>
    <n v="3.2985562483700347E-2"/>
    <n v="139836.67928174449"/>
    <n v="39101.389450490249"/>
    <n v="50133.735949999995"/>
    <n v="28165.653333333332"/>
    <n v="34.490833333333335"/>
    <n v="430.73900721208338"/>
    <n v="482.33789999999999"/>
    <n v="0"/>
    <n v="0"/>
    <n v="468274.71250000008"/>
    <n v="726459.7382561136"/>
    <n v="142270.99544632641"/>
    <n v="44910.482649047837"/>
    <n v="66013.788974999989"/>
    <n v="28165.653333333332"/>
    <n v="34.490833333333335"/>
    <n v="430.73900721208338"/>
    <n v="321.5585999999999"/>
    <n v="0"/>
    <n v="0"/>
    <n v="468274.71250000008"/>
    <n v="750422.421344253"/>
    <n v="2434.31616458192"/>
    <n v="1.7408280696348866E-2"/>
    <n v="5809.0931985575835"/>
    <n v="0.14856487915635308"/>
    <n v="15880.053025000001"/>
    <n v="0.31675383300453996"/>
    <n v="0"/>
    <n v="0"/>
    <n v="0"/>
    <n v="0"/>
    <n v="0"/>
    <n v="0"/>
    <n v="-160.77929999999995"/>
    <n v="-0.33333333333333326"/>
    <n v="0"/>
    <n v="0"/>
    <n v="0"/>
    <n v="0"/>
    <n v="0"/>
    <n v="0"/>
    <n v="23962.683088139507"/>
    <n v="3.2985562483700173E-2"/>
    <x v="2"/>
    <x v="3"/>
    <x v="2"/>
    <x v="0"/>
    <x v="0"/>
    <x v="0"/>
    <s v="359S"/>
    <s v=" 90% - &lt;100%"/>
  </r>
  <r>
    <n v="100000380"/>
    <s v="FortisAlberta"/>
    <n v="21.878158766666672"/>
    <n v="11322.815991333331"/>
    <n v="0.70895850984840947"/>
    <n v="1"/>
    <n v="0.9235341740193278"/>
    <n v="23.300000000000008"/>
    <n v="0"/>
    <n v="0"/>
    <n v="1"/>
    <x v="0"/>
    <x v="0"/>
    <n v="1044623.6223533069"/>
    <n v="1076768.1738222532"/>
    <n v="32144.551468946389"/>
    <n v="3.0771419275903218E-2"/>
    <n v="210583.02274908"/>
    <n v="61461.426443026663"/>
    <n v="66230.188502966645"/>
    <n v="40372.829999999994"/>
    <n v="57.519166666666656"/>
    <n v="566.14079956666671"/>
    <n v="728.04469200000005"/>
    <n v="0"/>
    <n v="0"/>
    <n v="664624.45000000007"/>
    <n v="1044623.6223533067"/>
    <n v="214520.76017020666"/>
    <n v="70974.588140446664"/>
    <n v="85166.522417366694"/>
    <n v="40372.829999999994"/>
    <n v="57.519166666666656"/>
    <n v="566.14079956666671"/>
    <n v="485.36312799999996"/>
    <n v="0"/>
    <n v="0"/>
    <n v="664624.45000000007"/>
    <n v="1076768.1738222535"/>
    <n v="3937.7374211266629"/>
    <n v="1.8699215965850533E-2"/>
    <n v="9513.1616974200024"/>
    <n v="0.15478263763107558"/>
    <n v="18936.333914399995"/>
    <n v="0.28591695633709063"/>
    <n v="0"/>
    <n v="0"/>
    <n v="0"/>
    <n v="0"/>
    <n v="0"/>
    <n v="0"/>
    <n v="-242.68156399999998"/>
    <n v="-0.33333333333333326"/>
    <n v="0"/>
    <n v="0"/>
    <n v="0"/>
    <n v="0"/>
    <n v="0"/>
    <n v="0"/>
    <n v="32144.551468946662"/>
    <n v="3.0771419275903492E-2"/>
    <x v="1"/>
    <x v="1"/>
    <x v="1"/>
    <x v="0"/>
    <x v="0"/>
    <x v="0"/>
    <s v="364S"/>
    <s v=" 90% - &lt;100%"/>
  </r>
  <r>
    <n v="100000381"/>
    <s v="FortisAlberta"/>
    <n v="3.600000000000001"/>
    <n v="553.34826426666666"/>
    <n v="0.21055870025367826"/>
    <n v="1"/>
    <n v="0.49774305699798677"/>
    <n v="4"/>
    <n v="0"/>
    <n v="0"/>
    <n v="1"/>
    <x v="0"/>
    <x v="1"/>
    <n v="72944.876675034655"/>
    <n v="83600.514792837319"/>
    <n v="10655.638117802664"/>
    <n v="0.14607795096114751"/>
    <n v="8454.7223129760005"/>
    <n v="8973.8129899120013"/>
    <n v="22270.399999999998"/>
    <n v="1812.7883333333332"/>
    <n v="2.9975000000000005"/>
    <n v="27.667413213333333"/>
    <n v="48.178125600000008"/>
    <n v="0"/>
    <n v="0"/>
    <n v="31354.31"/>
    <n v="72944.876675034669"/>
    <n v="8596.5532886213314"/>
    <n v="10552.279507269333"/>
    <n v="31221.799999999992"/>
    <n v="1812.7883333333332"/>
    <n v="2.9975000000000005"/>
    <n v="27.667413213333333"/>
    <n v="32.118750400000003"/>
    <n v="0"/>
    <n v="0"/>
    <n v="31354.31"/>
    <n v="83600.514792837319"/>
    <n v="141.83097564533358"/>
    <n v="1.6775355877467028E-2"/>
    <n v="1578.4665173573339"/>
    <n v="0.17589697034379725"/>
    <n v="8951.399999999996"/>
    <n v="0.40194159063151075"/>
    <n v="0"/>
    <n v="0"/>
    <n v="0"/>
    <n v="0"/>
    <n v="0"/>
    <n v="0"/>
    <n v="-16.059375200000002"/>
    <n v="-0.33333333333333331"/>
    <n v="0"/>
    <n v="0"/>
    <n v="0"/>
    <n v="0"/>
    <n v="0"/>
    <n v="0"/>
    <n v="10655.638117802662"/>
    <n v="0.14607795096114751"/>
    <x v="3"/>
    <x v="7"/>
    <x v="3"/>
    <x v="1"/>
    <x v="1"/>
    <x v="0"/>
    <s v="365S"/>
    <s v=" 40% - &lt;50%"/>
  </r>
  <r>
    <n v="100000382"/>
    <s v="FortisAlberta"/>
    <n v="24.110716366666669"/>
    <n v="7417.4904866416682"/>
    <n v="0.42142861778090901"/>
    <n v="1"/>
    <n v="0.51303373761073612"/>
    <n v="23"/>
    <n v="0"/>
    <n v="0"/>
    <n v="1"/>
    <x v="0"/>
    <x v="0"/>
    <n v="626207.82250561228"/>
    <n v="657526.54219294898"/>
    <n v="31318.719687336707"/>
    <n v="5.0013299996832947E-2"/>
    <n v="96722.249613168518"/>
    <n v="63330.396632344935"/>
    <n v="69808.97833576666"/>
    <n v="21698.074166666669"/>
    <n v="20.89"/>
    <n v="370.87452433208335"/>
    <n v="555.06090000000006"/>
    <n v="0"/>
    <n v="0"/>
    <n v="373701.29833333334"/>
    <n v="626207.82250561216"/>
    <n v="98165.720183238402"/>
    <n v="73864.936928811832"/>
    <n v="89334.70745656667"/>
    <n v="21698.074166666669"/>
    <n v="20.89"/>
    <n v="370.87452433208335"/>
    <n v="370.04060000000004"/>
    <n v="0"/>
    <n v="0"/>
    <n v="373701.29833333334"/>
    <n v="657526.54219294898"/>
    <n v="1443.4705700699142"/>
    <n v="1.49238730058796E-2"/>
    <n v="10534.540296466917"/>
    <n v="0.16634255991832173"/>
    <n v="19525.729120799992"/>
    <n v="0.27970226160430678"/>
    <n v="0"/>
    <n v="0"/>
    <n v="0"/>
    <n v="0"/>
    <n v="0"/>
    <n v="0"/>
    <n v="-185.02030000000002"/>
    <n v="-0.33333333333333331"/>
    <n v="0"/>
    <n v="0"/>
    <n v="0"/>
    <n v="0"/>
    <n v="0"/>
    <n v="0"/>
    <n v="31318.719687336823"/>
    <n v="5.0013299996833155E-2"/>
    <x v="1"/>
    <x v="6"/>
    <x v="1"/>
    <x v="0"/>
    <x v="0"/>
    <x v="0"/>
    <s v="368S"/>
    <s v=" 50% - &lt;60%"/>
  </r>
  <r>
    <n v="100000383"/>
    <s v="FortisAlberta"/>
    <n v="19.889999999999997"/>
    <n v="7432.3051198333342"/>
    <n v="0.51187731976785578"/>
    <n v="1"/>
    <n v="0.85347914811889602"/>
    <n v="22.099999999999998"/>
    <n v="0"/>
    <n v="0"/>
    <n v="1"/>
    <x v="0"/>
    <x v="0"/>
    <n v="736423.53623723669"/>
    <n v="766311.79166179337"/>
    <n v="29888.255424556672"/>
    <n v="4.0585687384831572E-2"/>
    <n v="152963.80745098999"/>
    <n v="53386.615454254999"/>
    <n v="63043.170000000006"/>
    <n v="26641.782499999998"/>
    <n v="39.210833333333333"/>
    <n v="371.61525599166674"/>
    <n v="573.92307600000004"/>
    <n v="0"/>
    <n v="0"/>
    <n v="439403.41166666668"/>
    <n v="736423.53623723658"/>
    <n v="155954.63361874502"/>
    <n v="62063.892403056663"/>
    <n v="81454.63"/>
    <n v="26641.782499999998"/>
    <n v="39.210833333333333"/>
    <n v="371.61525599166674"/>
    <n v="382.61538400000012"/>
    <n v="0"/>
    <n v="0"/>
    <n v="439403.41166666668"/>
    <n v="766311.79166179337"/>
    <n v="2990.8261677549986"/>
    <n v="1.955250864629051E-2"/>
    <n v="8677.2769488016656"/>
    <n v="0.16253656230065569"/>
    <n v="18411.46000000001"/>
    <n v="0.29204527627655791"/>
    <n v="0"/>
    <n v="0"/>
    <n v="0"/>
    <n v="0"/>
    <n v="0"/>
    <n v="0"/>
    <n v="-191.30769200000006"/>
    <n v="-0.33333333333333343"/>
    <n v="0"/>
    <n v="0"/>
    <n v="0"/>
    <n v="0"/>
    <n v="0"/>
    <n v="0"/>
    <n v="29888.255424556675"/>
    <n v="4.0585687384831586E-2"/>
    <x v="1"/>
    <x v="4"/>
    <x v="1"/>
    <x v="0"/>
    <x v="0"/>
    <x v="0"/>
    <s v="370S"/>
    <s v=" 80% - &lt;90%"/>
  </r>
  <r>
    <n v="100000384"/>
    <s v="FortisAlberta"/>
    <n v="14.400000000000004"/>
    <n v="6563.5279919166669"/>
    <n v="0.62438432190988058"/>
    <n v="1"/>
    <n v="0.94577587804564101"/>
    <n v="16"/>
    <n v="0"/>
    <n v="0"/>
    <n v="1"/>
    <x v="0"/>
    <x v="0"/>
    <n v="618690.68932237837"/>
    <n v="643484.08677017677"/>
    <n v="24793.397447798401"/>
    <n v="4.007397860626187E-2"/>
    <n v="122275.835669815"/>
    <n v="39679.8693529675"/>
    <n v="52435.69999999999"/>
    <n v="22816.335000000003"/>
    <n v="33.681666666666665"/>
    <n v="328.17639959583329"/>
    <n v="411.47789999999992"/>
    <n v="0"/>
    <n v="0"/>
    <n v="380709.61333333328"/>
    <n v="618690.68932237825"/>
    <n v="124564.12769753249"/>
    <n v="45950.234073048334"/>
    <n v="68807.599999999991"/>
    <n v="22816.335000000003"/>
    <n v="33.681666666666665"/>
    <n v="328.17639959583329"/>
    <n v="274.3186"/>
    <n v="0"/>
    <n v="0"/>
    <n v="380709.61333333328"/>
    <n v="643484.08677017665"/>
    <n v="2288.2920277174926"/>
    <n v="1.8714180239966908E-2"/>
    <n v="6270.3647200808364"/>
    <n v="0.15802382473348292"/>
    <n v="16371.900000000014"/>
    <n v="0.31222811939194134"/>
    <n v="0"/>
    <n v="0"/>
    <n v="0"/>
    <n v="0"/>
    <n v="0"/>
    <n v="0"/>
    <n v="-137.1593"/>
    <n v="-0.33333333333333343"/>
    <n v="0"/>
    <n v="0"/>
    <n v="0"/>
    <n v="0"/>
    <n v="0"/>
    <n v="0"/>
    <n v="24793.397447798343"/>
    <n v="4.0073978606261745E-2"/>
    <x v="2"/>
    <x v="0"/>
    <x v="2"/>
    <x v="0"/>
    <x v="0"/>
    <x v="0"/>
    <s v="373S"/>
    <s v=" 90% - &lt;100%"/>
  </r>
  <r>
    <n v="100000388"/>
    <s v="FortisAlberta"/>
    <n v="20.507784533333332"/>
    <n v="10637.242981916666"/>
    <n v="0.71053826925908847"/>
    <n v="1"/>
    <n v="0.93198468623200681"/>
    <n v="21"/>
    <n v="0"/>
    <n v="0"/>
    <n v="1"/>
    <x v="0"/>
    <x v="0"/>
    <n v="953759.30932831159"/>
    <n v="984359.83415897668"/>
    <n v="30600.52483066509"/>
    <n v="3.2084116539020331E-2"/>
    <n v="183946.53865721499"/>
    <n v="57632.265108400847"/>
    <n v="64033.47860693335"/>
    <n v="36364.904999999999"/>
    <n v="55.273333333333341"/>
    <n v="531.86214909583339"/>
    <n v="623.25563999999997"/>
    <n v="0"/>
    <n v="0"/>
    <n v="610571.73083333333"/>
    <n v="953759.30932831171"/>
    <n v="187263.20748623251"/>
    <n v="66549.317873248336"/>
    <n v="82608.03372373333"/>
    <n v="36364.904999999999"/>
    <n v="55.273333333333341"/>
    <n v="531.86214909583339"/>
    <n v="415.50376"/>
    <n v="0"/>
    <n v="0"/>
    <n v="610571.73083333333"/>
    <n v="984359.83415897668"/>
    <n v="3316.668829017503"/>
    <n v="1.8030612879311236E-2"/>
    <n v="8917.0527648474999"/>
    <n v="0.15472327433383654"/>
    <n v="18574.555116799998"/>
    <n v="0.29007568417169832"/>
    <n v="0"/>
    <n v="0"/>
    <n v="0"/>
    <n v="0"/>
    <n v="0"/>
    <n v="0"/>
    <n v="-207.75188"/>
    <n v="-0.33333333333333337"/>
    <n v="0"/>
    <n v="0"/>
    <n v="0"/>
    <n v="0"/>
    <n v="0"/>
    <n v="0"/>
    <n v="30600.524830664999"/>
    <n v="3.2084116539020241E-2"/>
    <x v="1"/>
    <x v="1"/>
    <x v="1"/>
    <x v="0"/>
    <x v="0"/>
    <x v="0"/>
    <s v="384S"/>
    <s v=" 90% - &lt;100%"/>
  </r>
  <r>
    <n v="100000389"/>
    <s v="FortisAlberta"/>
    <n v="8.5500929999999986"/>
    <n v="3341.5213386749997"/>
    <n v="0.53536569617846463"/>
    <n v="0.90475999999999968"/>
    <n v="0.90311641025175471"/>
    <n v="9.5"/>
    <n v="1"/>
    <n v="1"/>
    <n v="1"/>
    <x v="1"/>
    <x v="0"/>
    <n v="341612.93111797812"/>
    <n v="359255.878832897"/>
    <n v="17642.947714918875"/>
    <n v="5.1646018366985569E-2"/>
    <n v="70209.916586730513"/>
    <n v="23076.79295164725"/>
    <n v="37150.243534000001"/>
    <n v="11891.278333333334"/>
    <n v="17.98"/>
    <n v="167.07606693375001"/>
    <n v="251.07031199999997"/>
    <n v="0"/>
    <n v="0"/>
    <n v="198848.57333333333"/>
    <n v="341612.93111797818"/>
    <n v="71594.207896036081"/>
    <n v="26805.4186582605"/>
    <n v="49763.964337000005"/>
    <n v="11891.278333333334"/>
    <n v="17.98"/>
    <n v="167.07606693375001"/>
    <n v="167.38020799999998"/>
    <n v="0"/>
    <n v="0"/>
    <n v="198848.57333333333"/>
    <n v="359255.878832897"/>
    <n v="1384.2913093055849"/>
    <n v="1.971646423472909E-2"/>
    <n v="3728.6257066132493"/>
    <n v="0.16157469170113151"/>
    <n v="12613.720803000004"/>
    <n v="0.33953265451559944"/>
    <n v="0"/>
    <n v="0"/>
    <n v="0"/>
    <n v="0"/>
    <n v="0"/>
    <n v="0"/>
    <n v="-83.690104000000005"/>
    <n v="-0.33333333333333337"/>
    <n v="0"/>
    <n v="0"/>
    <n v="0"/>
    <n v="0"/>
    <n v="0"/>
    <n v="0"/>
    <n v="17642.947714918839"/>
    <n v="5.1646018366985479E-2"/>
    <x v="2"/>
    <x v="4"/>
    <x v="2"/>
    <x v="0"/>
    <x v="0"/>
    <x v="1"/>
    <s v="385S"/>
    <s v=" 90% - &lt;100%"/>
  </r>
  <r>
    <n v="100000391"/>
    <s v="FortisAlberta"/>
    <n v="25.199999999999992"/>
    <n v="8873.3056768333336"/>
    <n v="0.48234973237841572"/>
    <n v="0.24347999999999995"/>
    <n v="0.92131267497935065"/>
    <n v="28"/>
    <n v="0"/>
    <n v="85"/>
    <n v="2"/>
    <x v="0"/>
    <x v="0"/>
    <n v="831368.67648216337"/>
    <n v="852947.0929007401"/>
    <n v="21578.416418576729"/>
    <n v="2.5955291592032557E-2"/>
    <n v="171728.89635281"/>
    <n v="67166.575938844981"/>
    <n v="39246.963060000002"/>
    <n v="31785.905833333334"/>
    <n v="43.069999999999993"/>
    <n v="443.66528384166668"/>
    <n v="595.44917999999996"/>
    <n v="0"/>
    <n v="0"/>
    <n v="520358.15083333332"/>
    <n v="831368.67648216325"/>
    <n v="174999.45194815498"/>
    <n v="78165.842882076671"/>
    <n v="46754.039999999986"/>
    <n v="31785.905833333334"/>
    <n v="43.069999999999993"/>
    <n v="443.66528384166668"/>
    <n v="396.96612000000005"/>
    <n v="0"/>
    <n v="0"/>
    <n v="520358.15083333332"/>
    <n v="852947.09290073998"/>
    <n v="3270.5555953449998"/>
    <n v="1.904487634175309E-2"/>
    <n v="10999.266943231676"/>
    <n v="0.16376101936842044"/>
    <n v="7507.0769399999845"/>
    <n v="0.19127790673951789"/>
    <n v="0"/>
    <n v="0"/>
    <n v="0"/>
    <n v="0"/>
    <n v="0"/>
    <n v="0"/>
    <n v="-198.48306000000002"/>
    <n v="-0.33333333333333337"/>
    <n v="0"/>
    <n v="0"/>
    <n v="0"/>
    <n v="0"/>
    <n v="0"/>
    <n v="0"/>
    <n v="21578.416418576664"/>
    <n v="2.5955291592032463E-2"/>
    <x v="1"/>
    <x v="6"/>
    <x v="1"/>
    <x v="0"/>
    <x v="0"/>
    <x v="2"/>
    <s v="391S"/>
    <s v=" 90% - &lt;100%"/>
  </r>
  <r>
    <n v="100000392"/>
    <s v="FortisAlberta"/>
    <n v="22.742850000000004"/>
    <n v="9214.3569243333332"/>
    <n v="0.555005496042145"/>
    <n v="1"/>
    <n v="0.92412845044223424"/>
    <n v="17.759999999999998"/>
    <n v="0"/>
    <n v="0"/>
    <n v="1"/>
    <x v="0"/>
    <x v="0"/>
    <n v="852882.85133238009"/>
    <n v="884980.8749783067"/>
    <n v="32098.023645926616"/>
    <n v="3.7634739162339635E-2"/>
    <n v="171750.55282466"/>
    <n v="61666.873674169998"/>
    <n v="67616.288549999997"/>
    <n v="30702.754166666662"/>
    <n v="42.692499999999995"/>
    <n v="460.71784621666666"/>
    <n v="588.82010400000001"/>
    <n v="0"/>
    <n v="0"/>
    <n v="520054.15166666679"/>
    <n v="852882.8513323802"/>
    <n v="174965.52700783001"/>
    <n v="71581.584104926675"/>
    <n v="86780.900950000025"/>
    <n v="30702.754166666662"/>
    <n v="42.692499999999995"/>
    <n v="460.71784621666666"/>
    <n v="392.54673600000001"/>
    <n v="0"/>
    <n v="0"/>
    <n v="520054.15166666679"/>
    <n v="884980.87497830682"/>
    <n v="3214.9741831700048"/>
    <n v="1.8718857845262189E-2"/>
    <n v="9914.7104307566642"/>
    <n v="0.16077854835228292"/>
    <n v="19164.612400000002"/>
    <n v="0.28343188913464851"/>
    <n v="0"/>
    <n v="0"/>
    <n v="0"/>
    <n v="0"/>
    <n v="0"/>
    <n v="0"/>
    <n v="-196.273368"/>
    <n v="-0.33333333333333331"/>
    <n v="0"/>
    <n v="0"/>
    <n v="0"/>
    <n v="0"/>
    <n v="0"/>
    <n v="0"/>
    <n v="32098.023645926671"/>
    <n v="3.7634739162339712E-2"/>
    <x v="1"/>
    <x v="4"/>
    <x v="1"/>
    <x v="0"/>
    <x v="0"/>
    <x v="0"/>
    <s v="392S"/>
    <s v=" 90% - &lt;100%"/>
  </r>
  <r>
    <n v="100000394"/>
    <s v="FortisAlberta"/>
    <n v="8.7486639999999998"/>
    <n v="4265.4601018666663"/>
    <n v="0.66788437982694704"/>
    <n v="1"/>
    <n v="0.94388873417151364"/>
    <n v="9.5999999999999979"/>
    <n v="0"/>
    <n v="0"/>
    <n v="1"/>
    <x v="0"/>
    <x v="0"/>
    <n v="415368.72947006923"/>
    <n v="434283.76075647469"/>
    <n v="18915.031286405458"/>
    <n v="4.5537927976757923E-2"/>
    <n v="83762.055228352008"/>
    <n v="24349.048664623999"/>
    <n v="39448.929871999993"/>
    <n v="15181.559166666668"/>
    <n v="23.210833333333337"/>
    <n v="213.27300509333341"/>
    <n v="283.09020000000004"/>
    <n v="0"/>
    <n v="0"/>
    <n v="252107.56249999997"/>
    <n v="415368.72947006935"/>
    <n v="85367.598331775996"/>
    <n v="28155.806223605334"/>
    <n v="53046.023896000006"/>
    <n v="15181.559166666668"/>
    <n v="23.210833333333337"/>
    <n v="213.27300509333341"/>
    <n v="188.72680000000003"/>
    <n v="0"/>
    <n v="0"/>
    <n v="252107.56249999997"/>
    <n v="434283.76075647469"/>
    <n v="1605.5431034240016"/>
    <n v="1.9167904835273825E-2"/>
    <n v="3806.7575589813337"/>
    <n v="0.15634112081397486"/>
    <n v="13597.094023999996"/>
    <n v="0.34467586492506919"/>
    <n v="0"/>
    <n v="0"/>
    <n v="0"/>
    <n v="0"/>
    <n v="0"/>
    <n v="0"/>
    <n v="-94.363400000000013"/>
    <n v="-0.33333333333333331"/>
    <n v="0"/>
    <n v="0"/>
    <n v="0"/>
    <n v="0"/>
    <n v="0"/>
    <n v="0"/>
    <n v="18915.031286405334"/>
    <n v="4.5537927976757632E-2"/>
    <x v="2"/>
    <x v="0"/>
    <x v="2"/>
    <x v="0"/>
    <x v="0"/>
    <x v="0"/>
    <s v="395S"/>
    <s v=" 90% - &lt;100%"/>
  </r>
  <r>
    <n v="100000395"/>
    <s v="FortisAlberta"/>
    <n v="10.038984333333332"/>
    <n v="2477.8712301250002"/>
    <n v="0.3381162912652052"/>
    <n v="0.68944000000000016"/>
    <n v="0.67301526181097593"/>
    <n v="11.099999999999996"/>
    <n v="5"/>
    <n v="5"/>
    <n v="1"/>
    <x v="1"/>
    <x v="0"/>
    <n v="319608.98506600579"/>
    <n v="336565.27194678836"/>
    <n v="16956.286880782573"/>
    <n v="5.3053223385696596E-2"/>
    <n v="62778.288749957494"/>
    <n v="25837.712012542088"/>
    <n v="36406.458078000018"/>
    <n v="11772.650833333335"/>
    <n v="21.973333333333333"/>
    <n v="123.89356150625001"/>
    <n v="299.46266400000007"/>
    <n v="0"/>
    <n v="0"/>
    <n v="182368.54583333331"/>
    <n v="319608.98506600584"/>
    <n v="64100.054656707915"/>
    <n v="30230.086406907507"/>
    <n v="47748.425545666665"/>
    <n v="11772.650833333335"/>
    <n v="21.973333333333333"/>
    <n v="123.89356150625001"/>
    <n v="199.64177600000002"/>
    <n v="0"/>
    <n v="0"/>
    <n v="182368.54583333331"/>
    <n v="336565.2719467883"/>
    <n v="1321.7659067504167"/>
    <n v="2.1054506789997707E-2"/>
    <n v="4392.3743943654181"/>
    <n v="0.16999858161718348"/>
    <n v="11341.967467666664"/>
    <n v="0.31153723999645211"/>
    <n v="0"/>
    <n v="0"/>
    <n v="0"/>
    <n v="0"/>
    <n v="0"/>
    <n v="0"/>
    <n v="-99.820888000000011"/>
    <n v="-0.33333333333333326"/>
    <n v="0"/>
    <n v="0"/>
    <n v="0"/>
    <n v="0"/>
    <n v="0"/>
    <n v="0"/>
    <n v="16956.2868807825"/>
    <n v="5.3053223385696402E-2"/>
    <x v="2"/>
    <x v="2"/>
    <x v="2"/>
    <x v="0"/>
    <x v="0"/>
    <x v="1"/>
    <s v="396S"/>
    <s v=" 60% - &lt;70%"/>
  </r>
  <r>
    <n v="100000396"/>
    <s v="FortisAlberta"/>
    <n v="32.49"/>
    <n v="12261.000561749997"/>
    <n v="0.51695571500398418"/>
    <n v="1"/>
    <n v="0.91213017799150276"/>
    <n v="36.100000000000009"/>
    <n v="0"/>
    <n v="0"/>
    <n v="1"/>
    <x v="0"/>
    <x v="0"/>
    <n v="1080990.5649206149"/>
    <n v="1120177.3859099699"/>
    <n v="39186.820989354979"/>
    <n v="3.625084460587568E-2"/>
    <n v="200567.07310780502"/>
    <n v="87310.980488722504"/>
    <n v="83240.969999999987"/>
    <n v="39346.770833333336"/>
    <n v="51.559166666666663"/>
    <n v="613.05002808749998"/>
    <n v="693.68379600000014"/>
    <n v="0"/>
    <n v="0"/>
    <n v="669166.47750000015"/>
    <n v="1080990.5649206152"/>
    <n v="204074.27203477747"/>
    <n v="101483.970483105"/>
    <n v="104978.83"/>
    <n v="39346.770833333336"/>
    <n v="51.559166666666663"/>
    <n v="613.05002808749998"/>
    <n v="462.45586400000002"/>
    <n v="0"/>
    <n v="0"/>
    <n v="669166.47750000015"/>
    <n v="1120177.3859099702"/>
    <n v="3507.1989269724995"/>
    <n v="1.7486414258472908E-2"/>
    <n v="14172.989994382506"/>
    <n v="0.16232769251987905"/>
    <n v="21737.859999999997"/>
    <n v="0.26114376129927369"/>
    <n v="0"/>
    <n v="0"/>
    <n v="0"/>
    <n v="0"/>
    <n v="0"/>
    <n v="0"/>
    <n v="-231.22793200000001"/>
    <n v="-0.33333333333333326"/>
    <n v="0"/>
    <n v="0"/>
    <n v="0"/>
    <n v="0"/>
    <n v="0"/>
    <n v="0"/>
    <n v="39186.820989355001"/>
    <n v="3.6250844605875722E-2"/>
    <x v="1"/>
    <x v="4"/>
    <x v="1"/>
    <x v="0"/>
    <x v="0"/>
    <x v="0"/>
    <s v="397S"/>
    <s v=" 90% - &lt;100%"/>
  </r>
  <r>
    <n v="100000397"/>
    <s v="FortisAlberta"/>
    <n v="8.3029585999999984"/>
    <n v="5259.3242160833333"/>
    <n v="0.86770921881533924"/>
    <n v="1"/>
    <n v="0.92124316157381625"/>
    <n v="6.9000000000000012"/>
    <n v="0"/>
    <n v="0"/>
    <n v="1"/>
    <x v="0"/>
    <x v="0"/>
    <n v="457999.03723392828"/>
    <n v="476337.92889160995"/>
    <n v="18338.89165768167"/>
    <n v="4.0041332332135166E-2"/>
    <n v="84274.837612265008"/>
    <n v="24162.291405392505"/>
    <n v="38424.698862800004"/>
    <n v="17569.655000000002"/>
    <n v="23.228333333333335"/>
    <n v="262.96621080416668"/>
    <n v="288.09897599999999"/>
    <n v="0"/>
    <n v="0"/>
    <n v="292993.2608333333"/>
    <n v="457999.03723392833"/>
    <n v="85730.801047507513"/>
    <n v="27762.99994723167"/>
    <n v="51802.951535400003"/>
    <n v="17569.655000000002"/>
    <n v="23.228333333333335"/>
    <n v="262.96621080416668"/>
    <n v="192.06598399999999"/>
    <n v="0"/>
    <n v="0"/>
    <n v="292993.2608333333"/>
    <n v="476337.92889161"/>
    <n v="1455.9634352424976"/>
    <n v="1.7276371886246183E-2"/>
    <n v="3600.7085418391675"/>
    <n v="0.1490218159125242"/>
    <n v="13378.252672600005"/>
    <n v="0.34816805514517268"/>
    <n v="0"/>
    <n v="0"/>
    <n v="0"/>
    <n v="0"/>
    <n v="0"/>
    <n v="0"/>
    <n v="-96.032991999999993"/>
    <n v="-0.33333333333333331"/>
    <n v="0"/>
    <n v="0"/>
    <n v="0"/>
    <n v="0"/>
    <n v="0"/>
    <n v="0"/>
    <n v="18338.89165768167"/>
    <n v="4.0041332332135152E-2"/>
    <x v="2"/>
    <x v="3"/>
    <x v="2"/>
    <x v="0"/>
    <x v="0"/>
    <x v="0"/>
    <s v="406S"/>
    <s v=" 90% - &lt;100%"/>
  </r>
  <r>
    <n v="100000399"/>
    <s v="FortisAlberta"/>
    <n v="3.6198952800000002"/>
    <n v="173.19739486666666"/>
    <n v="6.554242234786517E-2"/>
    <n v="1"/>
    <n v="0.75377738581076326"/>
    <n v="1"/>
    <n v="0"/>
    <n v="0"/>
    <n v="1"/>
    <x v="0"/>
    <x v="1"/>
    <n v="44135.381235715999"/>
    <n v="54742.421793021342"/>
    <n v="10607.040557305343"/>
    <n v="0.24032964620053468"/>
    <n v="2773.5436175320006"/>
    <n v="8690.0146990539997"/>
    <n v="22343.39578232"/>
    <n v="577.81083333333333"/>
    <n v="0.79666666666666652"/>
    <n v="8.6598697433333349"/>
    <n v="11.555600400000001"/>
    <n v="35.33"/>
    <n v="0"/>
    <n v="9694.2741666666643"/>
    <n v="44135.381235716013"/>
    <n v="2821.4423728659999"/>
    <n v="10281.036648305335"/>
    <n v="31315.367501840006"/>
    <n v="577.81083333333333"/>
    <n v="0.79666666666666652"/>
    <n v="8.6598697433333349"/>
    <n v="7.7037335999999996"/>
    <n v="35.33"/>
    <n v="0"/>
    <n v="9694.2741666666643"/>
    <n v="54742.421793021349"/>
    <n v="47.898755334000008"/>
    <n v="1.7269876352844975E-2"/>
    <n v="1591.021949251334"/>
    <n v="0.18308622072003328"/>
    <n v="8971.9717195199992"/>
    <n v="0.40154915604276181"/>
    <n v="0"/>
    <n v="0"/>
    <n v="0"/>
    <n v="0"/>
    <n v="0"/>
    <n v="0"/>
    <n v="-3.8518667999999998"/>
    <n v="-0.33333333333333326"/>
    <n v="0"/>
    <n v="0"/>
    <n v="0"/>
    <n v="0"/>
    <n v="0"/>
    <n v="0"/>
    <n v="10607.040557305334"/>
    <n v="0.24032964620053449"/>
    <x v="3"/>
    <x v="5"/>
    <x v="3"/>
    <x v="3"/>
    <x v="1"/>
    <x v="0"/>
    <s v="411S"/>
    <s v=" 70% - &lt;80%"/>
  </r>
  <r>
    <n v="100000400"/>
    <s v="FortisAlberta"/>
    <n v="3.8315088000000013"/>
    <n v="990.81668227499995"/>
    <n v="0.3542424661543539"/>
    <n v="1"/>
    <n v="0.70558820934067812"/>
    <n v="2"/>
    <n v="0"/>
    <n v="0"/>
    <n v="1"/>
    <x v="0"/>
    <x v="1"/>
    <n v="106069.9582617595"/>
    <n v="117175.888431441"/>
    <n v="11105.930169681495"/>
    <n v="0.1047038233226629"/>
    <n v="15491.873719666497"/>
    <n v="9900.5397727792515"/>
    <n v="23119.805787199995"/>
    <n v="3221.7549999999997"/>
    <n v="4.1983333333333333"/>
    <n v="49.540834113750009"/>
    <n v="73.47814799999999"/>
    <n v="45.513333333333328"/>
    <n v="0"/>
    <n v="54163.253333333327"/>
    <n v="106069.95826175949"/>
    <n v="15755.560800970748"/>
    <n v="11576.4954779565"/>
    <n v="32310.585886400004"/>
    <n v="3221.7549999999997"/>
    <n v="4.1983333333333333"/>
    <n v="49.540834113750009"/>
    <n v="48.985432000000003"/>
    <n v="45.513333333333328"/>
    <n v="0"/>
    <n v="54163.253333333327"/>
    <n v="117175.88843144101"/>
    <n v="263.68708130424949"/>
    <n v="1.7020993462495512E-2"/>
    <n v="1675.955705177249"/>
    <n v="0.16927922554133423"/>
    <n v="9190.7800991999993"/>
    <n v="0.39752843011719263"/>
    <n v="0"/>
    <n v="0"/>
    <n v="0"/>
    <n v="0"/>
    <n v="0"/>
    <n v="0"/>
    <n v="-24.492716000000001"/>
    <n v="-0.33333333333333337"/>
    <n v="0"/>
    <n v="0"/>
    <n v="0"/>
    <n v="0"/>
    <n v="0"/>
    <n v="0"/>
    <n v="11105.930169681496"/>
    <n v="0.10470382332266291"/>
    <x v="3"/>
    <x v="2"/>
    <x v="3"/>
    <x v="1"/>
    <x v="1"/>
    <x v="0"/>
    <s v="412S"/>
    <s v=" 70% - &lt;80%"/>
  </r>
  <r>
    <n v="100000401"/>
    <s v="FortisAlberta"/>
    <n v="4.7865504000000003"/>
    <n v="1977.1431700083333"/>
    <n v="0.56583866773475922"/>
    <n v="1"/>
    <n v="0.72451063968242202"/>
    <n v="4.3299999999999992"/>
    <n v="0"/>
    <n v="0"/>
    <n v="1"/>
    <x v="0"/>
    <x v="1"/>
    <n v="190473.05281021819"/>
    <n v="203293.56104321696"/>
    <n v="12820.508232998778"/>
    <n v="6.730877698365427E-2"/>
    <n v="33784.577494210498"/>
    <n v="13011.58695150725"/>
    <n v="26623.853417599992"/>
    <n v="6470.1366666666663"/>
    <n v="7.1133333333333324"/>
    <n v="98.857158500416674"/>
    <n v="148.16778840000001"/>
    <n v="0"/>
    <n v="0"/>
    <n v="110328.76"/>
    <n v="190473.05281021813"/>
    <n v="34389.871132109416"/>
    <n v="15097.897695807167"/>
    <n v="36802.1465312"/>
    <n v="6470.1366666666663"/>
    <n v="7.1133333333333324"/>
    <n v="98.857158500416674"/>
    <n v="98.77852559999998"/>
    <n v="0"/>
    <n v="0"/>
    <n v="110328.76"/>
    <n v="203293.56104321699"/>
    <n v="605.29363789891647"/>
    <n v="1.7916270760012992E-2"/>
    <n v="2086.3107442999167"/>
    <n v="0.16034252793878001"/>
    <n v="10178.293113599999"/>
    <n v="0.38229977283722294"/>
    <n v="0"/>
    <n v="0"/>
    <n v="0"/>
    <n v="0"/>
    <n v="0"/>
    <n v="0"/>
    <n v="-49.38926279999999"/>
    <n v="-0.33333333333333326"/>
    <n v="0"/>
    <n v="0"/>
    <n v="0"/>
    <n v="0"/>
    <n v="0"/>
    <n v="0"/>
    <n v="12820.508232998833"/>
    <n v="6.7308776983654534E-2"/>
    <x v="3"/>
    <x v="4"/>
    <x v="3"/>
    <x v="0"/>
    <x v="0"/>
    <x v="0"/>
    <s v="414S"/>
    <s v=" 70% - &lt;80%"/>
  </r>
  <r>
    <n v="100000402"/>
    <s v="FortisAlberta"/>
    <n v="0.24299999999999999"/>
    <n v="68.070728041666655"/>
    <n v="0.3837348669128286"/>
    <n v="4.238999999999999E-2"/>
    <n v="0.79347611157122577"/>
    <n v="0.27"/>
    <n v="0"/>
    <n v="6"/>
    <n v="2"/>
    <x v="0"/>
    <x v="0"/>
    <n v="7074.0282276641665"/>
    <n v="7672.7363100049997"/>
    <n v="598.70808234083324"/>
    <n v="8.463467533243442E-2"/>
    <n v="1174.0384173325003"/>
    <n v="632.45853339625012"/>
    <n v="1275.7051800000004"/>
    <n v="230.4383333333333"/>
    <n v="0.20499999999999999"/>
    <n v="3.4035364020833327"/>
    <n v="4.7692272000000004"/>
    <n v="2.85"/>
    <n v="0"/>
    <n v="3750.1600000000003"/>
    <n v="7074.0282276641683"/>
    <n v="1195.17763935375"/>
    <n v="738.69782611583332"/>
    <n v="1748.6244900000002"/>
    <n v="230.4383333333333"/>
    <n v="0.20499999999999999"/>
    <n v="3.4035364020833327"/>
    <n v="3.1794848000000004"/>
    <n v="2.85"/>
    <n v="0"/>
    <n v="3750.1600000000003"/>
    <n v="7672.7363100050006"/>
    <n v="21.13922202125001"/>
    <n v="1.8005562432343435E-2"/>
    <n v="106.23929271958328"/>
    <n v="0.16797827384680392"/>
    <n v="472.91931000000017"/>
    <n v="0.37071207157754116"/>
    <n v="0"/>
    <n v="0"/>
    <n v="0"/>
    <n v="0"/>
    <n v="0"/>
    <n v="0"/>
    <n v="-1.5897424000000002"/>
    <n v="-0.33333333333333337"/>
    <n v="0"/>
    <n v="0"/>
    <n v="0"/>
    <n v="0"/>
    <n v="0"/>
    <n v="0"/>
    <n v="598.70808234083347"/>
    <n v="8.463467533243442E-2"/>
    <x v="3"/>
    <x v="2"/>
    <x v="3"/>
    <x v="0"/>
    <x v="0"/>
    <x v="2"/>
    <s v="415S"/>
    <s v=" 70% - &lt;80%"/>
  </r>
  <r>
    <n v="100000403"/>
    <s v="FortisAlberta"/>
    <n v="31.924068666666681"/>
    <n v="17218.997157666665"/>
    <n v="0.73886782996110767"/>
    <n v="1"/>
    <n v="0.94064146111984293"/>
    <n v="32.800000000000004"/>
    <n v="0"/>
    <n v="0"/>
    <n v="1"/>
    <x v="0"/>
    <x v="0"/>
    <n v="1484068.8967503801"/>
    <n v="1524309.3975376403"/>
    <n v="40240.500787260244"/>
    <n v="2.7114981572198993E-2"/>
    <n v="288053.64061865996"/>
    <n v="90289.405511836681"/>
    <n v="82333.782072666698"/>
    <n v="58425.513333333336"/>
    <n v="73.597499999999997"/>
    <n v="860.94985788333349"/>
    <n v="970.96035600000005"/>
    <n v="0"/>
    <n v="0"/>
    <n v="963061.04749999999"/>
    <n v="1484068.8967503798"/>
    <n v="293154.94048816332"/>
    <n v="104163.80575359333"/>
    <n v="103922.23620066668"/>
    <n v="58425.513333333336"/>
    <n v="73.597499999999997"/>
    <n v="860.94985788333349"/>
    <n v="647.30690400000003"/>
    <n v="0"/>
    <n v="0"/>
    <n v="963061.04749999999"/>
    <n v="1524309.3975376401"/>
    <n v="5101.2998695033384"/>
    <n v="1.770954832769046E-2"/>
    <n v="13874.400241756666"/>
    <n v="0.15366587212646751"/>
    <n v="21588.454128000001"/>
    <n v="0.26220651577679643"/>
    <n v="0"/>
    <n v="0"/>
    <n v="0"/>
    <n v="0"/>
    <n v="0"/>
    <n v="0"/>
    <n v="-323.65345200000002"/>
    <n v="-0.33333333333333331"/>
    <n v="0"/>
    <n v="0"/>
    <n v="0"/>
    <n v="0"/>
    <n v="0"/>
    <n v="0"/>
    <n v="40240.500787260011"/>
    <n v="2.7114981572198837E-2"/>
    <x v="1"/>
    <x v="1"/>
    <x v="1"/>
    <x v="0"/>
    <x v="0"/>
    <x v="0"/>
    <s v="421S"/>
    <s v=" 90% - &lt;100%"/>
  </r>
  <r>
    <n v="100000404"/>
    <s v="FortisAlberta"/>
    <n v="51.12"/>
    <n v="22528.225238416664"/>
    <n v="0.60368901640021511"/>
    <n v="1"/>
    <n v="0.98128512252298361"/>
    <n v="56.79999999999999"/>
    <n v="0"/>
    <n v="0"/>
    <n v="1"/>
    <x v="0"/>
    <x v="0"/>
    <n v="2152695.0441637482"/>
    <n v="2208886.4705990367"/>
    <n v="56191.426435288507"/>
    <n v="2.6102827052829049E-2"/>
    <n v="478717.08310040506"/>
    <n v="140191.63595742249"/>
    <n v="106822.06000000004"/>
    <n v="82441.584166666667"/>
    <n v="101.88833333333334"/>
    <n v="1126.4112619208333"/>
    <n v="1568.1763440000002"/>
    <n v="0"/>
    <n v="0"/>
    <n v="1341726.2050000001"/>
    <n v="2152695.0441637486"/>
    <n v="488197.77723607747"/>
    <n v="162459.15370503833"/>
    <n v="131788"/>
    <n v="82441.584166666667"/>
    <n v="101.88833333333334"/>
    <n v="1126.4112619208333"/>
    <n v="1045.4508960000001"/>
    <n v="0"/>
    <n v="0"/>
    <n v="1341726.2050000001"/>
    <n v="2208886.4705990367"/>
    <n v="9480.694135672491"/>
    <n v="1.9804378139737351E-2"/>
    <n v="22267.517747615853"/>
    <n v="0.1588362786092225"/>
    <n v="24965.940000000002"/>
    <n v="0.23371520826316206"/>
    <n v="0"/>
    <n v="0"/>
    <n v="0"/>
    <n v="0"/>
    <n v="0"/>
    <n v="0"/>
    <n v="-522.72544800000003"/>
    <n v="-0.33333333333333331"/>
    <n v="0"/>
    <n v="0"/>
    <n v="0"/>
    <n v="0"/>
    <n v="0"/>
    <n v="0"/>
    <n v="56191.426435288347"/>
    <n v="2.6102827052828965E-2"/>
    <x v="0"/>
    <x v="0"/>
    <x v="0"/>
    <x v="0"/>
    <x v="0"/>
    <x v="0"/>
    <s v="434S"/>
    <s v=" 90% - &lt;100%"/>
  </r>
  <r>
    <n v="100000405"/>
    <s v="FortisAlberta"/>
    <n v="2.6792620333333335"/>
    <n v="1452.4376589083333"/>
    <n v="0.74260770461715297"/>
    <n v="1"/>
    <n v="0.74413690186629544"/>
    <n v="2.8000000000000003"/>
    <n v="0"/>
    <n v="0"/>
    <n v="1"/>
    <x v="0"/>
    <x v="1"/>
    <n v="134569.0988309535"/>
    <n v="144088.31596330635"/>
    <n v="9519.2171323528455"/>
    <n v="7.0738506945869806E-2"/>
    <n v="22747.924650224504"/>
    <n v="7583.9998998835836"/>
    <n v="18892.212400300003"/>
    <n v="4768.2899999999991"/>
    <n v="6.5166666666666666"/>
    <n v="72.621882945416687"/>
    <n v="96.262497600000003"/>
    <n v="146.42999999999998"/>
    <n v="0"/>
    <n v="80254.840833333321"/>
    <n v="134569.0988309535"/>
    <n v="23135.521421233087"/>
    <n v="8748.3508179611654"/>
    <n v="26891.56934276667"/>
    <n v="4768.2899999999991"/>
    <n v="6.5166666666666666"/>
    <n v="72.621882945416687"/>
    <n v="64.174998400000007"/>
    <n v="146.42999999999998"/>
    <n v="0"/>
    <n v="80254.840833333321"/>
    <n v="144088.31596330632"/>
    <n v="387.59677100858306"/>
    <n v="1.7038775051716984E-2"/>
    <n v="1164.3509180775839"/>
    <n v="0.15352728552850547"/>
    <n v="7999.3569424666675"/>
    <n v="0.42342086638511645"/>
    <n v="0"/>
    <n v="0"/>
    <n v="0"/>
    <n v="0"/>
    <n v="0"/>
    <n v="0"/>
    <n v="-32.087499200000003"/>
    <n v="-0.33333333333333337"/>
    <n v="0"/>
    <n v="0"/>
    <n v="0"/>
    <n v="0"/>
    <n v="0"/>
    <n v="0"/>
    <n v="9519.2171323528328"/>
    <n v="7.0738506945869709E-2"/>
    <x v="3"/>
    <x v="1"/>
    <x v="3"/>
    <x v="0"/>
    <x v="0"/>
    <x v="0"/>
    <s v="437S"/>
    <s v=" 70% - &lt;80%"/>
  </r>
  <r>
    <n v="100000408"/>
    <s v="FortisAlberta"/>
    <n v="11.25"/>
    <n v="4267.0970858500004"/>
    <n v="0.51958564211263325"/>
    <n v="1"/>
    <n v="0.84241891001271163"/>
    <n v="12.5"/>
    <n v="0"/>
    <n v="0"/>
    <n v="1"/>
    <x v="0"/>
    <x v="0"/>
    <n v="409554.63336315303"/>
    <n v="430663.36118246731"/>
    <n v="21108.727819314285"/>
    <n v="5.1540688591348756E-2"/>
    <n v="79056.031028170997"/>
    <n v="30251.124464689503"/>
    <n v="45197"/>
    <n v="14169.150833333335"/>
    <n v="16.790833333333332"/>
    <n v="213.35485429249999"/>
    <n v="298.33551599999998"/>
    <n v="0"/>
    <n v="0"/>
    <n v="240352.84583333335"/>
    <n v="409554.63336315303"/>
    <n v="80531.624990343829"/>
    <n v="35158.453493831003"/>
    <n v="60022.25"/>
    <n v="14169.150833333335"/>
    <n v="16.790833333333332"/>
    <n v="213.35485429249999"/>
    <n v="198.890344"/>
    <n v="0"/>
    <n v="0"/>
    <n v="240352.84583333335"/>
    <n v="430663.36118246737"/>
    <n v="1475.5939621728296"/>
    <n v="1.8665166249580797E-2"/>
    <n v="4907.3290291414996"/>
    <n v="0.16221972293524356"/>
    <n v="14825.25"/>
    <n v="0.32801402747969999"/>
    <n v="0"/>
    <n v="0"/>
    <n v="0"/>
    <n v="0"/>
    <n v="0"/>
    <n v="0"/>
    <n v="-99.445171999999999"/>
    <n v="-0.33333333333333337"/>
    <n v="0"/>
    <n v="0"/>
    <n v="0"/>
    <n v="0"/>
    <n v="0"/>
    <n v="0"/>
    <n v="21108.727819314328"/>
    <n v="5.1540688591348867E-2"/>
    <x v="2"/>
    <x v="4"/>
    <x v="2"/>
    <x v="0"/>
    <x v="0"/>
    <x v="0"/>
    <s v="443S"/>
    <s v=" 80% - &lt;90%"/>
  </r>
  <r>
    <n v="100000410"/>
    <s v="FortisAlberta"/>
    <n v="25.764628900000002"/>
    <n v="6768.9019636500007"/>
    <n v="0.35989140302952954"/>
    <n v="1"/>
    <n v="0.89354969709472087"/>
    <n v="25.199999999999992"/>
    <n v="0"/>
    <n v="0"/>
    <n v="1"/>
    <x v="0"/>
    <x v="0"/>
    <n v="675832.79471855704"/>
    <n v="709279.05172724603"/>
    <n v="33446.25700868899"/>
    <n v="4.9488952400744787E-2"/>
    <n v="126489.964574199"/>
    <n v="66667.704283475512"/>
    <n v="72460.200126699987"/>
    <n v="24418.407500000001"/>
    <n v="24.179166666666664"/>
    <n v="338.44509818250003"/>
    <n v="466.32063599999998"/>
    <n v="1.95"/>
    <n v="0"/>
    <n v="384965.62333333329"/>
    <n v="675832.79471855704"/>
    <n v="128860.55206892449"/>
    <n v="77936.451979838996"/>
    <n v="92422.562156300002"/>
    <n v="24418.407500000001"/>
    <n v="24.179166666666664"/>
    <n v="338.44509818250003"/>
    <n v="310.880424"/>
    <n v="1.95"/>
    <n v="0"/>
    <n v="384965.62333333329"/>
    <n v="709279.05172724579"/>
    <n v="2370.5874947254997"/>
    <n v="1.8741308867510301E-2"/>
    <n v="11268.747696363493"/>
    <n v="0.1690285846419434"/>
    <n v="19962.362029600004"/>
    <n v="0.27549416085927031"/>
    <n v="0"/>
    <n v="0"/>
    <n v="0"/>
    <n v="0"/>
    <n v="0"/>
    <n v="0"/>
    <n v="-155.440212"/>
    <n v="-0.33333333333333337"/>
    <n v="0"/>
    <n v="0"/>
    <n v="0"/>
    <n v="0"/>
    <n v="0"/>
    <n v="0"/>
    <n v="33446.257008688997"/>
    <n v="4.9488952400744794E-2"/>
    <x v="1"/>
    <x v="2"/>
    <x v="1"/>
    <x v="0"/>
    <x v="0"/>
    <x v="0"/>
    <s v="447S"/>
    <s v=" 80% - &lt;90%"/>
  </r>
  <r>
    <n v="100000412"/>
    <s v="zDirect Connect"/>
    <n v="6.75"/>
    <n v="873.15158749999989"/>
    <n v="0.17719971334348045"/>
    <n v="1"/>
    <n v="0.7443919738484287"/>
    <n v="7.5"/>
    <n v="0"/>
    <n v="0"/>
    <n v="1"/>
    <x v="0"/>
    <x v="2"/>
    <n v="115899.60036074999"/>
    <n v="131306.20060516667"/>
    <n v="15406.600244416681"/>
    <n v="0.13293057263754127"/>
    <n v="14576.50380025"/>
    <n v="16682.891881125001"/>
    <n v="33827.75"/>
    <n v="2871.4708333333333"/>
    <n v="2.68"/>
    <n v="43.65757937499999"/>
    <n v="63.039600000000007"/>
    <n v="0"/>
    <n v="0"/>
    <n v="47831.606666666659"/>
    <n v="115899.60036074999"/>
    <n v="14834.348760541665"/>
    <n v="19644.160365249998"/>
    <n v="46036.25"/>
    <n v="2871.4708333333333"/>
    <n v="2.68"/>
    <n v="43.65757937499999"/>
    <n v="42.026399999999995"/>
    <n v="0"/>
    <n v="0"/>
    <n v="47831.606666666659"/>
    <n v="131306.20060516667"/>
    <n v="257.8449602916665"/>
    <n v="1.7689081265649189E-2"/>
    <n v="2961.2684841250011"/>
    <n v="0.17750330729382571"/>
    <n v="12208.5"/>
    <n v="0.36090192223839895"/>
    <n v="0"/>
    <n v="0"/>
    <n v="0"/>
    <n v="0"/>
    <n v="0"/>
    <n v="0"/>
    <n v="-21.013199999999998"/>
    <n v="-0.33333333333333326"/>
    <n v="0"/>
    <n v="0"/>
    <n v="0"/>
    <n v="0"/>
    <n v="0"/>
    <n v="0"/>
    <n v="15406.600244416668"/>
    <n v="0.13293057263754116"/>
    <x v="3"/>
    <x v="7"/>
    <x v="3"/>
    <x v="1"/>
    <x v="1"/>
    <x v="0"/>
    <s v="452S"/>
    <s v=" 70% - &lt;80%"/>
  </r>
  <r>
    <n v="100000413"/>
    <s v="FortisAlberta"/>
    <n v="14.22"/>
    <n v="4115.1837444583334"/>
    <n v="0.39643023952934642"/>
    <n v="0.88763999999999987"/>
    <n v="0.57011501418559907"/>
    <n v="15.800000000000002"/>
    <n v="2"/>
    <n v="2"/>
    <n v="1"/>
    <x v="1"/>
    <x v="0"/>
    <n v="370775.16447091918"/>
    <n v="393054.26011402829"/>
    <n v="22279.095643109118"/>
    <n v="6.0087885538127848E-2"/>
    <n v="58435.431418017506"/>
    <n v="37125.18985767875"/>
    <n v="49848.51198000001"/>
    <n v="11916.941666666668"/>
    <n v="15.743333333333331"/>
    <n v="205.75918722291669"/>
    <n v="322.05202800000001"/>
    <n v="0"/>
    <n v="0"/>
    <n v="212905.535"/>
    <n v="370775.16447091923"/>
    <n v="59367.826114571253"/>
    <n v="43340.838020234165"/>
    <n v="65086.915440000004"/>
    <n v="11916.941666666668"/>
    <n v="15.743333333333331"/>
    <n v="205.75918722291669"/>
    <n v="214.70135199999996"/>
    <n v="0"/>
    <n v="0"/>
    <n v="212905.535"/>
    <n v="393054.26011402835"/>
    <n v="932.3946965537483"/>
    <n v="1.5955982080184682E-2"/>
    <n v="6215.6481625554125"/>
    <n v="0.1674240101231376"/>
    <n v="15238.40346"/>
    <n v="0.3056942495317389"/>
    <n v="0"/>
    <n v="0"/>
    <n v="0"/>
    <n v="0"/>
    <n v="0"/>
    <n v="0"/>
    <n v="-107.35067600000001"/>
    <n v="-0.33333333333333337"/>
    <n v="0"/>
    <n v="0"/>
    <n v="0"/>
    <n v="0"/>
    <n v="0"/>
    <n v="0"/>
    <n v="22279.095643109162"/>
    <n v="6.0087885538127973E-2"/>
    <x v="2"/>
    <x v="2"/>
    <x v="2"/>
    <x v="0"/>
    <x v="0"/>
    <x v="1"/>
    <s v="454S"/>
    <s v=" 50% - &lt;60%"/>
  </r>
  <r>
    <n v="100000416"/>
    <s v="FortisAlberta"/>
    <n v="4.6800000000000006"/>
    <n v="2194.3974164583337"/>
    <n v="0.64231279020557708"/>
    <n v="1"/>
    <n v="0.82822619984368684"/>
    <n v="5.2000000000000011"/>
    <n v="0"/>
    <n v="0"/>
    <n v="1"/>
    <x v="0"/>
    <x v="1"/>
    <n v="202988.04914867913"/>
    <n v="215634.51600010836"/>
    <n v="12646.466851429228"/>
    <n v="6.2301534028568799E-2"/>
    <n v="34332.117244737499"/>
    <n v="12949.24575231875"/>
    <n v="26232.920000000002"/>
    <n v="7269.8474999999999"/>
    <n v="9.370000000000001"/>
    <n v="109.71987082291668"/>
    <n v="130.51378080000001"/>
    <n v="0.96666666666666667"/>
    <n v="0"/>
    <n v="121953.34833333334"/>
    <n v="202988.04914867916"/>
    <n v="34916.712663931256"/>
    <n v="14986.50177815417"/>
    <n v="36301.040000000015"/>
    <n v="7269.8474999999999"/>
    <n v="9.370000000000001"/>
    <n v="109.71987082291668"/>
    <n v="87.0091872"/>
    <n v="0.96666666666666667"/>
    <n v="0"/>
    <n v="121953.34833333334"/>
    <n v="215634.51600010836"/>
    <n v="584.59541919374954"/>
    <n v="1.7027654164945435E-2"/>
    <n v="2037.2560258354176"/>
    <n v="0.15732623079383737"/>
    <n v="10068.120000000008"/>
    <n v="0.38379715258537772"/>
    <n v="0"/>
    <n v="0"/>
    <n v="0"/>
    <n v="0"/>
    <n v="0"/>
    <n v="0"/>
    <n v="-43.5045936"/>
    <n v="-0.33333333333333331"/>
    <n v="0"/>
    <n v="0"/>
    <n v="0"/>
    <n v="0"/>
    <n v="0"/>
    <n v="0"/>
    <n v="12646.466851429175"/>
    <n v="6.2301534028568542E-2"/>
    <x v="3"/>
    <x v="0"/>
    <x v="3"/>
    <x v="0"/>
    <x v="0"/>
    <x v="0"/>
    <s v="477S"/>
    <s v=" 80% - &lt;90%"/>
  </r>
  <r>
    <n v="100000418"/>
    <s v="FortisAlberta"/>
    <n v="68.269928999999991"/>
    <n v="40871.766460841667"/>
    <n v="0.8201080915029979"/>
    <n v="1"/>
    <n v="0.39958384185361173"/>
    <n v="66.580000000000013"/>
    <n v="0"/>
    <n v="0"/>
    <n v="1"/>
    <x v="0"/>
    <x v="1"/>
    <n v="2828654.2423443012"/>
    <n v="2886974.0846544504"/>
    <n v="58319.842310149223"/>
    <n v="2.0617522437742529E-2"/>
    <n v="339426.47114066052"/>
    <n v="196607.19933193226"/>
    <n v="124623.686302"/>
    <n v="114952.12416666666"/>
    <n v="100.7325"/>
    <n v="2043.5883230420834"/>
    <n v="2453.3230799999997"/>
    <n v="0"/>
    <n v="0"/>
    <n v="2048447.1175000004"/>
    <n v="2828654.2423443021"/>
    <n v="342047.30466741777"/>
    <n v="226237.25042732386"/>
    <n v="151510.41834999999"/>
    <n v="114952.12416666666"/>
    <n v="100.7325"/>
    <n v="2043.5883230420834"/>
    <n v="1635.54872"/>
    <n v="0"/>
    <n v="0"/>
    <n v="2048447.1175000004"/>
    <n v="2886974.0846544509"/>
    <n v="2620.8335267572452"/>
    <n v="7.7213586729102069E-3"/>
    <n v="29630.051095391584"/>
    <n v="0.15070684693171951"/>
    <n v="26886.732047999994"/>
    <n v="0.21574335381835441"/>
    <n v="0"/>
    <n v="0"/>
    <n v="0"/>
    <n v="0"/>
    <n v="0"/>
    <n v="0"/>
    <n v="-817.77436"/>
    <n v="-0.33333333333333337"/>
    <n v="0"/>
    <n v="0"/>
    <n v="0"/>
    <n v="0"/>
    <n v="0"/>
    <n v="0"/>
    <n v="58319.842310148822"/>
    <n v="2.0617522437742387E-2"/>
    <x v="0"/>
    <x v="3"/>
    <x v="0"/>
    <x v="0"/>
    <x v="0"/>
    <x v="0"/>
    <s v="484S"/>
    <s v=" 30% - &lt;40%"/>
  </r>
  <r>
    <n v="100000420"/>
    <s v="FortisAlberta"/>
    <n v="21.177502333333337"/>
    <n v="6741.7740460833338"/>
    <n v="0.43609046841688093"/>
    <n v="1"/>
    <n v="0.90956692136802275"/>
    <n v="11.799999999999999"/>
    <n v="0"/>
    <n v="0"/>
    <n v="1"/>
    <x v="0"/>
    <x v="0"/>
    <n v="678307.38852646155"/>
    <n v="708892.9240933432"/>
    <n v="30585.535566881648"/>
    <n v="4.5090966255468511E-2"/>
    <n v="140109.70869806502"/>
    <n v="55823.071424425834"/>
    <n v="65107.03624033332"/>
    <n v="23981.279166666664"/>
    <n v="30.611666666666665"/>
    <n v="337.0887023041667"/>
    <n v="500.61262800000003"/>
    <n v="0"/>
    <n v="0"/>
    <n v="392417.98"/>
    <n v="678307.38852646167"/>
    <n v="142860.07123874084"/>
    <n v="65073.754710631656"/>
    <n v="83858.396856333333"/>
    <n v="23981.279166666664"/>
    <n v="30.611666666666665"/>
    <n v="337.0887023041667"/>
    <n v="333.74175199999996"/>
    <n v="0"/>
    <n v="0"/>
    <n v="392417.98"/>
    <n v="708892.92409334332"/>
    <n v="2750.3625406758379"/>
    <n v="1.9630063942269987E-2"/>
    <n v="9250.6832862058345"/>
    <n v="0.16571433728309912"/>
    <n v="18751.360615999994"/>
    <n v="0.28800820462448984"/>
    <n v="0"/>
    <n v="0"/>
    <n v="0"/>
    <n v="0"/>
    <n v="0"/>
    <n v="0"/>
    <n v="-166.87087600000004"/>
    <n v="-0.33333333333333337"/>
    <n v="0"/>
    <n v="0"/>
    <n v="0"/>
    <n v="0"/>
    <n v="0"/>
    <n v="0"/>
    <n v="30585.535566881666"/>
    <n v="4.5090966255468559E-2"/>
    <x v="1"/>
    <x v="6"/>
    <x v="1"/>
    <x v="0"/>
    <x v="0"/>
    <x v="0"/>
    <s v="492S"/>
    <s v=" 90% - &lt;100%"/>
  </r>
  <r>
    <n v="100000421"/>
    <s v="FortisAlberta"/>
    <n v="35.369999999999997"/>
    <n v="15647.53879791667"/>
    <n v="0.60602161873566218"/>
    <n v="1"/>
    <n v="0.73432312094324914"/>
    <n v="39.300000000000004"/>
    <n v="0"/>
    <n v="0"/>
    <n v="1"/>
    <x v="0"/>
    <x v="0"/>
    <n v="1260978.1767607918"/>
    <n v="1301948.4852297502"/>
    <n v="40970.308468958363"/>
    <n v="3.2490894151874325E-2"/>
    <n v="215869.13918537504"/>
    <n v="97051.188754187489"/>
    <n v="87857.61"/>
    <n v="46718.04"/>
    <n v="60.064166666666665"/>
    <n v="782.3769398958334"/>
    <n v="915.68104800000003"/>
    <n v="0"/>
    <n v="0"/>
    <n v="811724.07666666666"/>
    <n v="1260978.1767607916"/>
    <n v="219240.17005831248"/>
    <n v="112457.51336620831"/>
    <n v="110355.79000000002"/>
    <n v="46718.04"/>
    <n v="60.064166666666665"/>
    <n v="782.3769398958334"/>
    <n v="610.45403199999998"/>
    <n v="0"/>
    <n v="0"/>
    <n v="811724.07666666666"/>
    <n v="1301948.4852297499"/>
    <n v="3371.0308729374979"/>
    <n v="1.5616085215602149E-2"/>
    <n v="15406.324612020841"/>
    <n v="0.15874431637351893"/>
    <n v="22498.179999999993"/>
    <n v="0.25607548395636975"/>
    <n v="0"/>
    <n v="0"/>
    <n v="0"/>
    <n v="0"/>
    <n v="0"/>
    <n v="0"/>
    <n v="-305.22701600000005"/>
    <n v="-0.33333333333333337"/>
    <n v="0"/>
    <n v="0"/>
    <n v="0"/>
    <n v="0"/>
    <n v="0"/>
    <n v="0"/>
    <n v="40970.308468958334"/>
    <n v="3.249089415187429E-2"/>
    <x v="1"/>
    <x v="0"/>
    <x v="1"/>
    <x v="0"/>
    <x v="0"/>
    <x v="0"/>
    <s v="498S"/>
    <s v=" 70% - &lt;80%"/>
  </r>
  <r>
    <n v="100000423"/>
    <s v="FortisAlberta"/>
    <n v="5.9940000000000007"/>
    <n v="3087.5089393833332"/>
    <n v="0.7056163330872729"/>
    <n v="0.54495000000000005"/>
    <n v="0.8107513527899769"/>
    <n v="6.6599999999999975"/>
    <n v="0"/>
    <n v="0"/>
    <n v="2"/>
    <x v="0"/>
    <x v="0"/>
    <n v="270736.66968418902"/>
    <n v="282095.49831167533"/>
    <n v="11358.828627486306"/>
    <n v="4.1955264651575418E-2"/>
    <n v="47527.237963622996"/>
    <n v="16825.978777263499"/>
    <n v="24315.997275000002"/>
    <n v="10379.422500000001"/>
    <n v="14.741666666666667"/>
    <n v="154.37544696916669"/>
    <n v="181.949388"/>
    <n v="0"/>
    <n v="0"/>
    <n v="171336.96666666667"/>
    <n v="270736.66968418902"/>
    <n v="48328.325051503161"/>
    <n v="19432.463687869669"/>
    <n v="32327.903700000006"/>
    <n v="10379.422500000001"/>
    <n v="14.741666666666667"/>
    <n v="154.37544696916669"/>
    <n v="121.299592"/>
    <n v="0"/>
    <n v="0"/>
    <n v="171336.96666666667"/>
    <n v="282095.49831167533"/>
    <n v="801.08708788016554"/>
    <n v="1.6855325960522086E-2"/>
    <n v="2606.4849106061679"/>
    <n v="0.15490836789407117"/>
    <n v="8011.9064249999983"/>
    <n v="0.32949117136303008"/>
    <n v="0"/>
    <n v="0"/>
    <n v="0"/>
    <n v="0"/>
    <n v="0"/>
    <n v="0"/>
    <n v="-60.649796000000002"/>
    <n v="-0.33333333333333337"/>
    <n v="0"/>
    <n v="0"/>
    <n v="0"/>
    <n v="0"/>
    <n v="0"/>
    <n v="0"/>
    <n v="11358.828627486333"/>
    <n v="4.1955264651575522E-2"/>
    <x v="3"/>
    <x v="1"/>
    <x v="3"/>
    <x v="0"/>
    <x v="0"/>
    <x v="2"/>
    <s v="502S"/>
    <s v=" 80% - &lt;90%"/>
  </r>
  <r>
    <n v="100000424"/>
    <s v="FortisAlberta"/>
    <n v="1.8900000000000003"/>
    <n v="139.16942433333332"/>
    <n v="0.1008693370539489"/>
    <n v="1"/>
    <n v="0.30917198451819539"/>
    <n v="2.1000000000000005"/>
    <n v="0"/>
    <n v="0"/>
    <n v="1"/>
    <x v="0"/>
    <x v="1"/>
    <n v="31392.645363980002"/>
    <n v="39447.880366040001"/>
    <n v="8055.2350020599988"/>
    <n v="0.25659624758168981"/>
    <n v="2681.2055746600004"/>
    <n v="4579.58739917"/>
    <n v="15996.410000000002"/>
    <n v="442.40250000000009"/>
    <n v="0.9275000000000001"/>
    <n v="6.9584712166666662"/>
    <n v="27.578085599999998"/>
    <n v="31.11333333333333"/>
    <n v="0"/>
    <n v="7626.4625000000005"/>
    <n v="31392.645363980006"/>
    <n v="2732.1649661633332"/>
    <n v="5409.7957049266679"/>
    <n v="23179.669999999995"/>
    <n v="442.40250000000009"/>
    <n v="0.9275000000000001"/>
    <n v="6.9584712166666662"/>
    <n v="18.385390400000002"/>
    <n v="31.11333333333333"/>
    <n v="0"/>
    <n v="7626.4625000000005"/>
    <n v="39447.880366039994"/>
    <n v="50.959391503333229"/>
    <n v="1.9006148571727968E-2"/>
    <n v="830.2083057566673"/>
    <n v="0.1812845205022473"/>
    <n v="7183.2599999999957"/>
    <n v="0.44905450660491913"/>
    <n v="0"/>
    <n v="0"/>
    <n v="0"/>
    <n v="0"/>
    <n v="0"/>
    <n v="0"/>
    <n v="-9.1926951999999993"/>
    <n v="-0.33333333333333331"/>
    <n v="0"/>
    <n v="0"/>
    <n v="0"/>
    <n v="0"/>
    <n v="0"/>
    <n v="0"/>
    <n v="8055.2350020599961"/>
    <n v="0.25659624758168981"/>
    <x v="3"/>
    <x v="7"/>
    <x v="3"/>
    <x v="3"/>
    <x v="1"/>
    <x v="0"/>
    <s v="512S"/>
    <s v=" 30% - &lt;40%"/>
  </r>
  <r>
    <n v="100000425"/>
    <s v="FortisAlberta"/>
    <n v="1.1880000000000004"/>
    <n v="4.2743061999999998"/>
    <n v="4.9286312900696447E-3"/>
    <n v="1"/>
    <n v="0.48020432913380634"/>
    <n v="1.32"/>
    <n v="0"/>
    <n v="0"/>
    <n v="1"/>
    <x v="0"/>
    <x v="1"/>
    <n v="16582.232610449337"/>
    <n v="23563.668561048002"/>
    <n v="6981.4359505986649"/>
    <n v="0.42101905784383309"/>
    <n v="85.455725812000011"/>
    <n v="2806.2106463939999"/>
    <n v="13420.771999999999"/>
    <n v="14.755833333333335"/>
    <n v="0.03"/>
    <n v="0.21371530999999999"/>
    <n v="0.85218959999999999"/>
    <n v="0.32999999999999996"/>
    <n v="0"/>
    <n v="253.61249999999998"/>
    <n v="16582.232610449333"/>
    <n v="87.106482672666672"/>
    <n v="3328.8879033320009"/>
    <n v="19878.163999999997"/>
    <n v="14.755833333333335"/>
    <n v="0.03"/>
    <n v="0.21371530999999999"/>
    <n v="0.56812640000000003"/>
    <n v="0.32999999999999996"/>
    <n v="0"/>
    <n v="253.61249999999998"/>
    <n v="23563.668561047998"/>
    <n v="1.65075686066667"/>
    <n v="1.9317100697246254E-2"/>
    <n v="522.67725693800026"/>
    <n v="0.18625731379418867"/>
    <n v="6457.3919999999998"/>
    <n v="0.48114907249746885"/>
    <n v="0"/>
    <n v="0"/>
    <n v="0"/>
    <n v="0"/>
    <n v="0"/>
    <n v="0"/>
    <n v="-0.28406320000000002"/>
    <n v="-0.33333333333333337"/>
    <n v="0"/>
    <n v="0"/>
    <n v="0"/>
    <n v="0"/>
    <n v="0"/>
    <n v="0"/>
    <n v="6981.4359505986668"/>
    <n v="0.42101905784383314"/>
    <x v="3"/>
    <x v="5"/>
    <x v="3"/>
    <x v="4"/>
    <x v="1"/>
    <x v="0"/>
    <s v="513S"/>
    <s v=" 40% - &lt;50%"/>
  </r>
  <r>
    <n v="100000426"/>
    <s v="FortisAlberta"/>
    <n v="3.6719999999999993"/>
    <n v="938.89958626666669"/>
    <n v="0.35026247734304283"/>
    <n v="1"/>
    <n v="0.49846032679785418"/>
    <n v="4.0799999999999992"/>
    <n v="0"/>
    <n v="0"/>
    <n v="1"/>
    <x v="0"/>
    <x v="1"/>
    <n v="99959.687376194692"/>
    <n v="110775.770319184"/>
    <n v="10816.082942989306"/>
    <n v="0.10820444948255356"/>
    <n v="13303.855078695999"/>
    <n v="9479.0906400519998"/>
    <n v="22534.567999999999"/>
    <n v="3044.7016666666673"/>
    <n v="3.8858333333333328"/>
    <n v="46.944979313333334"/>
    <n v="84.005344800000003"/>
    <n v="0"/>
    <n v="0"/>
    <n v="51462.635833333326"/>
    <n v="99959.687376194663"/>
    <n v="13515.800799147999"/>
    <n v="11085.381644189334"/>
    <n v="31560.416000000008"/>
    <n v="3044.7016666666673"/>
    <n v="3.8858333333333328"/>
    <n v="46.944979313333334"/>
    <n v="56.003563199999995"/>
    <n v="0"/>
    <n v="0"/>
    <n v="51462.635833333326"/>
    <n v="110775.770319184"/>
    <n v="211.94572045199979"/>
    <n v="1.5931150722725253E-2"/>
    <n v="1606.2910041373336"/>
    <n v="0.16945623426684756"/>
    <n v="9025.848"/>
    <n v="0.40053343822699422"/>
    <n v="0"/>
    <n v="0"/>
    <n v="0"/>
    <n v="0"/>
    <n v="0"/>
    <n v="0"/>
    <n v="-28.001781599999997"/>
    <n v="-0.33333333333333331"/>
    <n v="0"/>
    <n v="0"/>
    <n v="0"/>
    <n v="0"/>
    <n v="0"/>
    <n v="0"/>
    <n v="10816.082942989333"/>
    <n v="0.10820444948255384"/>
    <x v="3"/>
    <x v="2"/>
    <x v="3"/>
    <x v="1"/>
    <x v="1"/>
    <x v="0"/>
    <s v="515S"/>
    <s v=" 40% - &lt;50%"/>
  </r>
  <r>
    <n v="100000427"/>
    <s v="FortisAlberta"/>
    <n v="18.990000000000006"/>
    <n v="4778.9546709583328"/>
    <n v="0.34473476818789495"/>
    <n v="1"/>
    <n v="0.89627135993509643"/>
    <n v="21.099999999999998"/>
    <n v="0"/>
    <n v="0"/>
    <n v="1"/>
    <x v="0"/>
    <x v="0"/>
    <n v="502991.16503602249"/>
    <n v="531153.14410875505"/>
    <n v="28161.97907273256"/>
    <n v="5.5989013386976087E-2"/>
    <n v="93535.208085407503"/>
    <n v="48955.100563733751"/>
    <n v="61600.469999999979"/>
    <n v="16771.653333333332"/>
    <n v="26.355"/>
    <n v="238.94773354791673"/>
    <n v="329.88281999999998"/>
    <n v="0"/>
    <n v="0"/>
    <n v="281533.54749999999"/>
    <n v="502991.16503602243"/>
    <n v="95325.477644849569"/>
    <n v="57262.911017024169"/>
    <n v="79774.329999999987"/>
    <n v="16771.653333333332"/>
    <n v="26.355"/>
    <n v="238.94773354791673"/>
    <n v="219.92187999999999"/>
    <n v="0"/>
    <n v="0"/>
    <n v="281533.54749999999"/>
    <n v="531153.14410875493"/>
    <n v="1790.2695594420802"/>
    <n v="1.9140060690380625E-2"/>
    <n v="8307.8104532904181"/>
    <n v="0.1697026531990192"/>
    <n v="18173.859999999997"/>
    <n v="0.29502794378029912"/>
    <n v="0"/>
    <n v="0"/>
    <n v="0"/>
    <n v="0"/>
    <n v="0"/>
    <n v="0"/>
    <n v="-109.96093999999999"/>
    <n v="-0.33333333333333331"/>
    <n v="0"/>
    <n v="0"/>
    <n v="0"/>
    <n v="0"/>
    <n v="0"/>
    <n v="0"/>
    <n v="28161.979072732494"/>
    <n v="5.5989013386975969E-2"/>
    <x v="1"/>
    <x v="2"/>
    <x v="1"/>
    <x v="0"/>
    <x v="0"/>
    <x v="0"/>
    <s v="522S"/>
    <s v=" 80% - &lt;90%"/>
  </r>
  <r>
    <n v="100000429"/>
    <s v="FortisAlberta"/>
    <n v="12.7632513"/>
    <n v="6097.0122010833338"/>
    <n v="0.65438431885559867"/>
    <n v="0.11187999999999999"/>
    <n v="0.93308547751610227"/>
    <n v="12.900000000000004"/>
    <n v="0"/>
    <n v="80"/>
    <n v="4"/>
    <x v="0"/>
    <x v="0"/>
    <n v="558712.2502444617"/>
    <n v="570055.21638724336"/>
    <n v="11342.966142781661"/>
    <n v="2.0301982170282833E-2"/>
    <n v="121531.56897336501"/>
    <n v="35412.9104316425"/>
    <n v="19262.867709399998"/>
    <n v="21883.317500000001"/>
    <n v="30.5"/>
    <n v="304.85061005416668"/>
    <n v="415.90001999999998"/>
    <n v="0"/>
    <n v="0"/>
    <n v="359870.33500000002"/>
    <n v="558712.2502444617"/>
    <n v="123876.19672055752"/>
    <n v="40967.770881631666"/>
    <n v="22844.978995000001"/>
    <n v="21883.317500000001"/>
    <n v="30.5"/>
    <n v="304.85061005416668"/>
    <n v="277.26668000000001"/>
    <n v="0"/>
    <n v="0"/>
    <n v="359870.33500000002"/>
    <n v="570055.21638724336"/>
    <n v="2344.6277471925"/>
    <n v="1.9292335045113681E-2"/>
    <n v="5554.8604499891671"/>
    <n v="0.15685975488266371"/>
    <n v="3582.1112855999995"/>
    <n v="0.18595939813530368"/>
    <n v="0"/>
    <n v="0"/>
    <n v="0"/>
    <n v="0"/>
    <n v="0"/>
    <n v="0"/>
    <n v="-138.63333999999998"/>
    <n v="-0.33333333333333331"/>
    <n v="0"/>
    <n v="0"/>
    <n v="0"/>
    <n v="0"/>
    <n v="0"/>
    <n v="0"/>
    <n v="11342.966142781666"/>
    <n v="2.030198217028286E-2"/>
    <x v="2"/>
    <x v="0"/>
    <x v="2"/>
    <x v="0"/>
    <x v="0"/>
    <x v="2"/>
    <s v="525S"/>
    <s v=" 90% - &lt;100%"/>
  </r>
  <r>
    <n v="100000430"/>
    <s v="FortisAlberta"/>
    <n v="22.680000000000003"/>
    <n v="10550.215928583335"/>
    <n v="0.63722886186509953"/>
    <n v="1"/>
    <n v="0.84224622369795477"/>
    <n v="25.199999999999992"/>
    <n v="0"/>
    <n v="0"/>
    <n v="1"/>
    <x v="0"/>
    <x v="0"/>
    <n v="910869.35440697835"/>
    <n v="942474.52207164362"/>
    <n v="31605.167664665263"/>
    <n v="3.4697805466560913E-2"/>
    <n v="164219.35927001497"/>
    <n v="62680.807857867505"/>
    <n v="67515.540000000023"/>
    <n v="34532.760833333334"/>
    <n v="45.364166666666677"/>
    <n v="527.5107964291667"/>
    <n v="611.85231599999997"/>
    <n v="0"/>
    <n v="0"/>
    <n v="580736.15916666656"/>
    <n v="910869.35440697824"/>
    <n v="167006.75986596584"/>
    <n v="72554.505698581677"/>
    <n v="86663.560000000012"/>
    <n v="34532.760833333334"/>
    <n v="45.364166666666677"/>
    <n v="527.5107964291667"/>
    <n v="407.901544"/>
    <n v="0"/>
    <n v="0"/>
    <n v="580736.15916666656"/>
    <n v="942474.52207164327"/>
    <n v="2787.4005959508336"/>
    <n v="1.6973641891804583E-2"/>
    <n v="9873.6978407141632"/>
    <n v="0.1575234617764239"/>
    <n v="19148.01999999999"/>
    <n v="0.28360907725836132"/>
    <n v="0"/>
    <n v="0"/>
    <n v="0"/>
    <n v="0"/>
    <n v="0"/>
    <n v="0"/>
    <n v="-203.950772"/>
    <n v="-0.33333333333333337"/>
    <n v="0"/>
    <n v="0"/>
    <n v="0"/>
    <n v="0"/>
    <n v="0"/>
    <n v="0"/>
    <n v="31605.167664664987"/>
    <n v="3.4697805466560587E-2"/>
    <x v="1"/>
    <x v="0"/>
    <x v="1"/>
    <x v="0"/>
    <x v="0"/>
    <x v="0"/>
    <s v="526S"/>
    <s v=" 80% - &lt;90%"/>
  </r>
  <r>
    <n v="100000431"/>
    <s v="FortisAlberta"/>
    <n v="10.071"/>
    <n v="2859.078884"/>
    <n v="0.38889349780938898"/>
    <n v="1"/>
    <n v="0.71560438418499928"/>
    <n v="11.19"/>
    <n v="0"/>
    <n v="0"/>
    <n v="1"/>
    <x v="0"/>
    <x v="1"/>
    <n v="276423.06160578667"/>
    <n v="295712.18352135998"/>
    <n v="19289.121915573312"/>
    <n v="6.9781160093950398E-2"/>
    <n v="42577.459493840004"/>
    <n v="26244.887629079996"/>
    <n v="42487.657999999996"/>
    <n v="9048.4541666666682"/>
    <n v="12.116666666666669"/>
    <n v="142.95394419999997"/>
    <n v="186.61837199999999"/>
    <n v="352.55666666666662"/>
    <n v="0"/>
    <n v="155370.35666666663"/>
    <n v="276423.06160578661"/>
    <n v="43279.777322253336"/>
    <n v="30647.536840240002"/>
    <n v="56734.018999999978"/>
    <n v="9048.4541666666682"/>
    <n v="12.116666666666669"/>
    <n v="142.95394419999997"/>
    <n v="124.41224800000002"/>
    <n v="352.55666666666662"/>
    <n v="0"/>
    <n v="155370.35666666663"/>
    <n v="295712.18352135993"/>
    <n v="702.31782841333404"/>
    <n v="1.6495061865185817E-2"/>
    <n v="4402.649211160001"/>
    <n v="0.16775264094793665"/>
    <n v="14246.361000000004"/>
    <n v="0.33530586694140696"/>
    <n v="0"/>
    <n v="0"/>
    <n v="0"/>
    <n v="0"/>
    <n v="0"/>
    <n v="0"/>
    <n v="-62.20612400000001"/>
    <n v="-0.33333333333333337"/>
    <n v="0"/>
    <n v="0"/>
    <n v="0"/>
    <n v="0"/>
    <n v="0"/>
    <n v="0"/>
    <n v="19289.121915573338"/>
    <n v="6.9781160093950467E-2"/>
    <x v="2"/>
    <x v="2"/>
    <x v="2"/>
    <x v="0"/>
    <x v="0"/>
    <x v="0"/>
    <s v="527S"/>
    <s v=" 70% - &lt;80%"/>
  </r>
  <r>
    <n v="100000432"/>
    <s v="FortisAlberta"/>
    <n v="9.1634065333333314"/>
    <n v="3809.3496767833335"/>
    <n v="0.56947023025639865"/>
    <n v="1"/>
    <n v="0.77153417147763514"/>
    <n v="9"/>
    <n v="0"/>
    <n v="0"/>
    <n v="1"/>
    <x v="0"/>
    <x v="1"/>
    <n v="346773.35500512103"/>
    <n v="365492.24418823794"/>
    <n v="18718.889183116902"/>
    <n v="5.3980183058875641E-2"/>
    <n v="59404.519292747013"/>
    <n v="24930.610230934835"/>
    <n v="40402.008213599998"/>
    <n v="12454.803333333335"/>
    <n v="15.434166666666664"/>
    <n v="190.46748383916668"/>
    <n v="255.37478399999998"/>
    <n v="0"/>
    <n v="0"/>
    <n v="209120.13749999998"/>
    <n v="346773.35500512103"/>
    <n v="60413.995418098501"/>
    <n v="28924.415608833664"/>
    <n v="54202.740821466665"/>
    <n v="12454.803333333335"/>
    <n v="15.434166666666664"/>
    <n v="190.46748383916668"/>
    <n v="170.24985599999999"/>
    <n v="0"/>
    <n v="0"/>
    <n v="209120.13749999998"/>
    <n v="365492.24418823805"/>
    <n v="1009.4761253514995"/>
    <n v="1.6993254677759025E-2"/>
    <n v="3993.8053778988337"/>
    <n v="0.16019685602974815"/>
    <n v="13800.732607866661"/>
    <n v="0.34158531266327252"/>
    <n v="0"/>
    <n v="0"/>
    <n v="0"/>
    <n v="0"/>
    <n v="0"/>
    <n v="0"/>
    <n v="-85.124927999999997"/>
    <n v="-0.33333333333333337"/>
    <n v="0"/>
    <n v="0"/>
    <n v="0"/>
    <n v="0"/>
    <n v="0"/>
    <n v="0"/>
    <n v="18718.889183116993"/>
    <n v="5.3980183058875898E-2"/>
    <x v="2"/>
    <x v="4"/>
    <x v="2"/>
    <x v="0"/>
    <x v="0"/>
    <x v="0"/>
    <s v="531S"/>
    <s v=" 70% - &lt;80%"/>
  </r>
  <r>
    <n v="100000433"/>
    <s v="FortisAlberta"/>
    <n v="13.770000000000001"/>
    <n v="6979.6980336666675"/>
    <n v="0.69435222825744536"/>
    <n v="1"/>
    <n v="0.9432403758652691"/>
    <n v="15.300000000000002"/>
    <n v="0"/>
    <n v="0"/>
    <n v="1"/>
    <x v="0"/>
    <x v="0"/>
    <n v="631703.09817872674"/>
    <n v="655807.24771001341"/>
    <n v="24104.149531286675"/>
    <n v="3.8157402743126845E-2"/>
    <n v="121133.90992241999"/>
    <n v="38555.767289290008"/>
    <n v="50987.960000000014"/>
    <n v="23600.125"/>
    <n v="34.875833333333325"/>
    <n v="348.98490168333336"/>
    <n v="407.09023200000001"/>
    <n v="0"/>
    <n v="0"/>
    <n v="396634.38499999995"/>
    <n v="631703.09817872662"/>
    <n v="123322.18317804334"/>
    <n v="44544.770308953332"/>
    <n v="67050.530000000013"/>
    <n v="23600.125"/>
    <n v="34.875833333333325"/>
    <n v="348.98490168333336"/>
    <n v="271.39348799999999"/>
    <n v="0"/>
    <n v="0"/>
    <n v="396634.38499999995"/>
    <n v="655807.2477100133"/>
    <n v="2188.2732556233364"/>
    <n v="1.8064910618544486E-2"/>
    <n v="5989.0030196633306"/>
    <n v="0.15533351923012959"/>
    <n v="16062.569999999998"/>
    <n v="0.31502672395600834"/>
    <n v="0"/>
    <n v="0"/>
    <n v="0"/>
    <n v="0"/>
    <n v="0"/>
    <n v="0"/>
    <n v="-135.696744"/>
    <n v="-0.33333333333333331"/>
    <n v="0"/>
    <n v="0"/>
    <n v="0"/>
    <n v="0"/>
    <n v="0"/>
    <n v="0"/>
    <n v="24104.149531286665"/>
    <n v="3.8157402743126803E-2"/>
    <x v="2"/>
    <x v="0"/>
    <x v="2"/>
    <x v="0"/>
    <x v="0"/>
    <x v="0"/>
    <s v="534S"/>
    <s v=" 90% - &lt;100%"/>
  </r>
  <r>
    <n v="100000434"/>
    <s v="FortisAlberta"/>
    <n v="28.044"/>
    <n v="8932.0704635833317"/>
    <n v="0.4363041279351299"/>
    <n v="4.8320000000000009E-2"/>
    <n v="0.74725084866603597"/>
    <n v="31.160000000000007"/>
    <n v="0"/>
    <n v="470"/>
    <n v="2"/>
    <x v="3"/>
    <x v="0"/>
    <n v="746673.02396661171"/>
    <n v="765044.53732304322"/>
    <n v="18371.513356431504"/>
    <n v="2.460449589947019E-2"/>
    <n v="134870.01438411503"/>
    <n v="73926.697303317502"/>
    <n v="31707.331040000001"/>
    <n v="27305.852499999997"/>
    <n v="35.733333333333327"/>
    <n v="446.60352317916664"/>
    <n v="583.03521599999988"/>
    <n v="0"/>
    <n v="0"/>
    <n v="477797.75666666665"/>
    <n v="746673.02396661171"/>
    <n v="137115.2045571825"/>
    <n v="86176.736598681673"/>
    <n v="35777.960000000006"/>
    <n v="27305.852499999997"/>
    <n v="35.733333333333327"/>
    <n v="446.60352317916664"/>
    <n v="388.69014399999998"/>
    <n v="0"/>
    <n v="0"/>
    <n v="477797.75666666665"/>
    <n v="765044.53732304333"/>
    <n v="2245.1901730674981"/>
    <n v="1.6647067054305409E-2"/>
    <n v="12250.039295364171"/>
    <n v="0.1657052153311121"/>
    <n v="4070.6289600000018"/>
    <n v="0.12838131834132457"/>
    <n v="0"/>
    <n v="0"/>
    <n v="0"/>
    <n v="0"/>
    <n v="0"/>
    <n v="0"/>
    <n v="-194.34507199999996"/>
    <n v="-0.33333333333333331"/>
    <n v="0"/>
    <n v="0"/>
    <n v="0"/>
    <n v="0"/>
    <n v="0"/>
    <n v="0"/>
    <n v="18371.513356431671"/>
    <n v="2.4604495899470412E-2"/>
    <x v="1"/>
    <x v="6"/>
    <x v="1"/>
    <x v="0"/>
    <x v="0"/>
    <x v="2"/>
    <s v="535S"/>
    <s v=" 70% - &lt;80%"/>
  </r>
  <r>
    <n v="100000436"/>
    <s v="FortisAlberta"/>
    <n v="16.733359666666669"/>
    <n v="7720.7114794166664"/>
    <n v="0.6320498277557286"/>
    <n v="1"/>
    <n v="0.96432286871197592"/>
    <n v="17.400000000000002"/>
    <n v="0"/>
    <n v="0"/>
    <n v="1"/>
    <x v="0"/>
    <x v="0"/>
    <n v="743825.33649412834"/>
    <n v="771532.84911401023"/>
    <n v="27707.512619881891"/>
    <n v="3.7250025322444244E-2"/>
    <n v="157946.70926406499"/>
    <n v="46191.014440759172"/>
    <n v="57797.760514000001"/>
    <n v="27406.754166666666"/>
    <n v="38.553333333333335"/>
    <n v="386.03557397083341"/>
    <n v="528.50086799999997"/>
    <n v="0"/>
    <n v="0"/>
    <n v="453530.00833333336"/>
    <n v="743825.33649412834"/>
    <n v="161027.33810507416"/>
    <n v="53476.485579298344"/>
    <n v="75315.340110333316"/>
    <n v="27406.754166666666"/>
    <n v="38.553333333333335"/>
    <n v="386.03557397083341"/>
    <n v="352.33391200000005"/>
    <n v="0"/>
    <n v="0"/>
    <n v="453530.00833333336"/>
    <n v="771532.84911400999"/>
    <n v="3080.6288410091634"/>
    <n v="1.950422934015535E-2"/>
    <n v="7285.4711385391611"/>
    <n v="0.15772485680917253"/>
    <n v="17517.579596333333"/>
    <n v="0.30308405447803044"/>
    <n v="0"/>
    <n v="0"/>
    <n v="0"/>
    <n v="0"/>
    <n v="0"/>
    <n v="0"/>
    <n v="-176.166956"/>
    <n v="-0.33333333333333337"/>
    <n v="0"/>
    <n v="0"/>
    <n v="0"/>
    <n v="0"/>
    <n v="0"/>
    <n v="0"/>
    <n v="27707.512619881658"/>
    <n v="3.7250025322443946E-2"/>
    <x v="2"/>
    <x v="0"/>
    <x v="2"/>
    <x v="0"/>
    <x v="0"/>
    <x v="0"/>
    <s v="542S"/>
    <s v=" 90% - &lt;100%"/>
  </r>
  <r>
    <n v="100000437"/>
    <s v="FortisAlberta"/>
    <n v="24.554429133333333"/>
    <n v="14330.595930208336"/>
    <n v="0.79948726245901358"/>
    <n v="1"/>
    <n v="0.91516026498540726"/>
    <n v="21"/>
    <n v="0"/>
    <n v="0"/>
    <n v="1"/>
    <x v="0"/>
    <x v="0"/>
    <n v="1248876.1579887874"/>
    <n v="1283421.5350790918"/>
    <n v="34545.377090304391"/>
    <n v="2.7661171101173783E-2"/>
    <n v="250038.48607206251"/>
    <n v="70391.516784814579"/>
    <n v="70520.249900733339"/>
    <n v="48924.838333333319"/>
    <n v="72.629166666666677"/>
    <n v="716.52979651041676"/>
    <n v="862.99876799999993"/>
    <n v="0"/>
    <n v="0"/>
    <n v="807348.90916666668"/>
    <n v="1248876.1579887876"/>
    <n v="254568.01726780203"/>
    <n v="81052.159644179177"/>
    <n v="90163.119191933351"/>
    <n v="48924.838333333319"/>
    <n v="72.629166666666677"/>
    <n v="716.52979651041676"/>
    <n v="575.33251200000007"/>
    <n v="0"/>
    <n v="0"/>
    <n v="807348.90916666668"/>
    <n v="1283421.5350790916"/>
    <n v="4529.5311957395716"/>
    <n v="1.8115336030446669E-2"/>
    <n v="10660.64285936458"/>
    <n v="0.15144783556737307"/>
    <n v="19642.869291200001"/>
    <n v="0.27854225302448532"/>
    <n v="0"/>
    <n v="0"/>
    <n v="0"/>
    <n v="0"/>
    <n v="0"/>
    <n v="0"/>
    <n v="-287.66625599999998"/>
    <n v="-0.33333333333333331"/>
    <n v="0"/>
    <n v="0"/>
    <n v="0"/>
    <n v="0"/>
    <n v="0"/>
    <n v="0"/>
    <n v="34545.377090304159"/>
    <n v="2.7661171101173603E-2"/>
    <x v="1"/>
    <x v="1"/>
    <x v="1"/>
    <x v="0"/>
    <x v="0"/>
    <x v="0"/>
    <s v="545S"/>
    <s v=" 90% - &lt;100%"/>
  </r>
  <r>
    <n v="100000439"/>
    <s v="FortisAlberta"/>
    <n v="31.410000000000007"/>
    <n v="14511.720770833335"/>
    <n v="0.63288982964300411"/>
    <n v="1"/>
    <n v="0.93542684483806182"/>
    <n v="34.899999999999991"/>
    <n v="0"/>
    <n v="0"/>
    <n v="1"/>
    <x v="0"/>
    <x v="0"/>
    <n v="1297655.3293057499"/>
    <n v="1337090.8138671669"/>
    <n v="39435.484561417019"/>
    <n v="3.038979894801121E-2"/>
    <n v="253428.46377124995"/>
    <n v="86721.387070625002"/>
    <n v="81509.73"/>
    <n v="49396.274999999994"/>
    <n v="69.306666666666672"/>
    <n v="725.58603854166677"/>
    <n v="856.94659200000024"/>
    <n v="0"/>
    <n v="0"/>
    <n v="824947.63416666666"/>
    <n v="1297655.3293057499"/>
    <n v="258021.57440437502"/>
    <n v="100396.66986291665"/>
    <n v="102962.46999999999"/>
    <n v="49396.274999999994"/>
    <n v="69.306666666666672"/>
    <n v="725.58603854166677"/>
    <n v="571.29772800000001"/>
    <n v="0"/>
    <n v="0"/>
    <n v="824947.63416666666"/>
    <n v="1337090.8138671666"/>
    <n v="4593.1106331250094"/>
    <n v="1.8123894075571759E-2"/>
    <n v="13675.282792291668"/>
    <n v="0.15769215938802569"/>
    <n v="21452.74"/>
    <n v="0.26319238206285317"/>
    <n v="0"/>
    <n v="0"/>
    <n v="0"/>
    <n v="0"/>
    <n v="0"/>
    <n v="0"/>
    <n v="-285.648864"/>
    <n v="-0.33333333333333326"/>
    <n v="0"/>
    <n v="0"/>
    <n v="0"/>
    <n v="0"/>
    <n v="0"/>
    <n v="0"/>
    <n v="39435.484561416677"/>
    <n v="3.0389798948010961E-2"/>
    <x v="1"/>
    <x v="0"/>
    <x v="1"/>
    <x v="0"/>
    <x v="0"/>
    <x v="0"/>
    <s v="575S"/>
    <s v=" 90% - &lt;100%"/>
  </r>
  <r>
    <n v="100000440"/>
    <s v="FortisAlberta"/>
    <n v="4.32"/>
    <n v="256.69673063333335"/>
    <n v="8.1397999312954508E-2"/>
    <n v="1"/>
    <n v="0.32764484693447105"/>
    <n v="4.7999999999999989"/>
    <n v="0"/>
    <n v="0"/>
    <n v="1"/>
    <x v="0"/>
    <x v="1"/>
    <n v="56663.479790513993"/>
    <n v="68354.247036758665"/>
    <n v="11690.767246244672"/>
    <n v="0.20631926047368904"/>
    <n v="5810.0375805980002"/>
    <n v="10414.206155651"/>
    <n v="24912.080000000005"/>
    <n v="935.82499999999982"/>
    <n v="0.65916666666666657"/>
    <n v="12.834836531666667"/>
    <n v="63.492884400000008"/>
    <n v="2.0100000000000002"/>
    <n v="0"/>
    <n v="14512.334166666667"/>
    <n v="56663.479790514"/>
    <n v="5927.856088949"/>
    <n v="12312.439188344666"/>
    <n v="34607.960000000014"/>
    <n v="935.82499999999982"/>
    <n v="0.65916666666666657"/>
    <n v="12.834836531666667"/>
    <n v="42.328589600000001"/>
    <n v="2.0100000000000002"/>
    <n v="0"/>
    <n v="14512.334166666667"/>
    <n v="68354.247036758665"/>
    <n v="117.81850835100006"/>
    <n v="2.0278441699661701E-2"/>
    <n v="1898.2330326936662"/>
    <n v="0.18227342577270175"/>
    <n v="9695.8800000000047"/>
    <n v="0.38920395246001149"/>
    <n v="0"/>
    <n v="0"/>
    <n v="0"/>
    <n v="0"/>
    <n v="0"/>
    <n v="0"/>
    <n v="-21.1642948"/>
    <n v="-0.33333333333333331"/>
    <n v="0"/>
    <n v="0"/>
    <n v="0"/>
    <n v="0"/>
    <n v="0"/>
    <n v="0"/>
    <n v="11690.76724624467"/>
    <n v="0.20631926047368901"/>
    <x v="3"/>
    <x v="5"/>
    <x v="3"/>
    <x v="3"/>
    <x v="1"/>
    <x v="0"/>
    <s v="581S"/>
    <s v=" 30% - &lt;40%"/>
  </r>
  <r>
    <n v="100000441"/>
    <s v="FortisAlberta"/>
    <n v="37.762979999999992"/>
    <n v="11736.244007541667"/>
    <n v="0.42573564336483821"/>
    <n v="1"/>
    <n v="0.55341524247652962"/>
    <n v="41.699999999999996"/>
    <n v="0"/>
    <n v="0"/>
    <n v="1"/>
    <x v="0"/>
    <x v="0"/>
    <n v="1083472.4290404408"/>
    <n v="1126263.1636413848"/>
    <n v="42790.734600943979"/>
    <n v="3.9494068749715096E-2"/>
    <n v="198803.40314950247"/>
    <n v="99293.402106561247"/>
    <n v="91678.219073333312"/>
    <n v="38459.297500000001"/>
    <n v="54.447499999999998"/>
    <n v="586.81220037708329"/>
    <n v="1135.3558439999999"/>
    <n v="0"/>
    <n v="0"/>
    <n v="653461.49166666681"/>
    <n v="1083472.4290404408"/>
    <n v="202348.44051185541"/>
    <n v="115791.75086648582"/>
    <n v="114804.01950000001"/>
    <n v="38459.297500000001"/>
    <n v="54.447499999999998"/>
    <n v="586.81220037708329"/>
    <n v="756.90389600000015"/>
    <n v="0"/>
    <n v="0"/>
    <n v="653461.49166666681"/>
    <n v="1126263.163641385"/>
    <n v="3545.0373623529158"/>
    <n v="1.7831874636909543E-2"/>
    <n v="16498.348759924582"/>
    <n v="0.16615755337115579"/>
    <n v="23125.800426666679"/>
    <n v="0.25224966911899083"/>
    <n v="0"/>
    <n v="0"/>
    <n v="0"/>
    <n v="0"/>
    <n v="0"/>
    <n v="0"/>
    <n v="-378.45194800000007"/>
    <n v="-0.33333333333333343"/>
    <n v="0"/>
    <n v="0"/>
    <n v="0"/>
    <n v="0"/>
    <n v="0"/>
    <n v="0"/>
    <n v="42790.734600944175"/>
    <n v="3.9494068749715283E-2"/>
    <x v="1"/>
    <x v="6"/>
    <x v="1"/>
    <x v="0"/>
    <x v="0"/>
    <x v="0"/>
    <s v="602S"/>
    <s v=" 50% - &lt;60%"/>
  </r>
  <r>
    <n v="100000442"/>
    <s v="FortisAlberta"/>
    <n v="13.734724166666668"/>
    <n v="4791.8881023166659"/>
    <n v="0.47792953083667322"/>
    <n v="1"/>
    <n v="0.89106046053730825"/>
    <n v="6.12"/>
    <n v="0"/>
    <n v="0"/>
    <n v="1"/>
    <x v="0"/>
    <x v="0"/>
    <n v="497135.55454055034"/>
    <n v="521116.1113887261"/>
    <n v="23980.556848175765"/>
    <n v="4.8237460847752982E-2"/>
    <n v="103575.70190891899"/>
    <n v="36569.156958182175"/>
    <n v="50906.89613500001"/>
    <n v="17692.706666666669"/>
    <n v="26.795000000000002"/>
    <n v="239.59440511583333"/>
    <n v="374.60429999999997"/>
    <n v="5.3266666666666671"/>
    <n v="0"/>
    <n v="287744.77250000002"/>
    <n v="497135.55454055039"/>
    <n v="105640.51753895117"/>
    <n v="42564.516710492338"/>
    <n v="66952.145700833338"/>
    <n v="17692.706666666669"/>
    <n v="26.795000000000002"/>
    <n v="239.59440511583333"/>
    <n v="249.73619999999997"/>
    <n v="5.3266666666666671"/>
    <n v="0"/>
    <n v="287744.77250000002"/>
    <n v="521116.11138872604"/>
    <n v="2064.8156300321675"/>
    <n v="1.9935328382789021E-2"/>
    <n v="5995.3597523101662"/>
    <n v="0.16394580162638211"/>
    <n v="16045.249565833328"/>
    <n v="0.31518813331857687"/>
    <n v="0"/>
    <n v="0"/>
    <n v="0"/>
    <n v="0"/>
    <n v="0"/>
    <n v="0"/>
    <n v="-124.86809999999998"/>
    <n v="-0.33333333333333331"/>
    <n v="0"/>
    <n v="0"/>
    <n v="0"/>
    <n v="0"/>
    <n v="0"/>
    <n v="0"/>
    <n v="23980.556848175664"/>
    <n v="4.8237460847752781E-2"/>
    <x v="2"/>
    <x v="6"/>
    <x v="2"/>
    <x v="0"/>
    <x v="0"/>
    <x v="0"/>
    <s v="618S"/>
    <s v=" 80% - &lt;90%"/>
  </r>
  <r>
    <n v="100000443"/>
    <s v="FortisAlberta"/>
    <n v="8.9999999999999983E-2"/>
    <n v="23.324137116666662"/>
    <n v="0.35500969736174531"/>
    <n v="1"/>
    <n v="0.70535098127699436"/>
    <n v="9.9999999999999992E-2"/>
    <n v="0"/>
    <n v="0"/>
    <n v="1"/>
    <x v="0"/>
    <x v="1"/>
    <n v="11401.194794780999"/>
    <n v="16768.277895851334"/>
    <n v="5367.083101070335"/>
    <n v="0.47074742583357726"/>
    <n v="363.6131127669999"/>
    <n v="232.60199929150005"/>
    <n v="9392.2099999999973"/>
    <n v="78.375833333333318"/>
    <n v="0.12999999999999998"/>
    <n v="1.1662068558333332"/>
    <n v="1.5643092000000001"/>
    <n v="0.12333333333333334"/>
    <n v="0"/>
    <n v="1331.41"/>
    <n v="11401.194794780995"/>
    <n v="369.79089160849998"/>
    <n v="271.9687579203333"/>
    <n v="14714.269999999999"/>
    <n v="78.375833333333318"/>
    <n v="0.12999999999999998"/>
    <n v="1.1662068558333332"/>
    <n v="1.0428727999999998"/>
    <n v="0.12333333333333334"/>
    <n v="0"/>
    <n v="1331.41"/>
    <n v="16768.27789585133"/>
    <n v="6.1777788414999746"/>
    <n v="1.6989978151471786E-2"/>
    <n v="39.366758628833324"/>
    <n v="0.16924514298562995"/>
    <n v="5322.06"/>
    <n v="0.5666461887031915"/>
    <n v="0"/>
    <n v="0"/>
    <n v="0"/>
    <n v="0"/>
    <n v="0"/>
    <n v="0"/>
    <n v="-0.52143639999999991"/>
    <n v="-0.33333333333333326"/>
    <n v="0"/>
    <n v="0"/>
    <n v="0"/>
    <n v="0"/>
    <n v="0"/>
    <n v="0"/>
    <n v="5367.0831010703332"/>
    <n v="0.47074742583357732"/>
    <x v="3"/>
    <x v="2"/>
    <x v="3"/>
    <x v="4"/>
    <x v="1"/>
    <x v="0"/>
    <s v="634S"/>
    <s v=" 70% - &lt;80%"/>
  </r>
  <r>
    <n v="100000444"/>
    <s v="FortisAlberta"/>
    <n v="1.4022652566666667"/>
    <n v="296.92989816666665"/>
    <n v="0.29006871790199884"/>
    <n v="1"/>
    <n v="0.7455609239731471"/>
    <n v="1.4600000000000002"/>
    <n v="0"/>
    <n v="0"/>
    <n v="1"/>
    <x v="0"/>
    <x v="1"/>
    <n v="43491.632959456663"/>
    <n v="50860.772679506656"/>
    <n v="7369.1397200499923"/>
    <n v="0.16943810150608918"/>
    <n v="4817.1890716899989"/>
    <n v="3566.2727518816669"/>
    <n v="14206.911226709999"/>
    <n v="1093.1541666666667"/>
    <n v="3.9441666666666659"/>
    <n v="14.846494908333332"/>
    <n v="22.986747600000001"/>
    <n v="7.9866666666666681"/>
    <n v="0"/>
    <n v="19758.341666666664"/>
    <n v="43491.632959456663"/>
    <n v="4901.0213515950009"/>
    <n v="4180.3001658333333"/>
    <n v="20885.853502103339"/>
    <n v="1093.1541666666667"/>
    <n v="3.9441666666666659"/>
    <n v="14.846494908333332"/>
    <n v="15.324498400000001"/>
    <n v="7.9866666666666681"/>
    <n v="0"/>
    <n v="19758.341666666664"/>
    <n v="50860.77267950667"/>
    <n v="83.832279904999879"/>
    <n v="1.7402738123290906E-2"/>
    <n v="614.0274139516664"/>
    <n v="0.17217623459329859"/>
    <n v="6678.9422753933322"/>
    <n v="0.47011923765923502"/>
    <n v="0"/>
    <n v="0"/>
    <n v="0"/>
    <n v="0"/>
    <n v="0"/>
    <n v="0"/>
    <n v="-7.6622492000000006"/>
    <n v="-0.33333333333333337"/>
    <n v="0"/>
    <n v="0"/>
    <n v="0"/>
    <n v="0"/>
    <n v="0"/>
    <n v="0"/>
    <n v="7369.1397200499987"/>
    <n v="0.16943810150608943"/>
    <x v="3"/>
    <x v="2"/>
    <x v="3"/>
    <x v="1"/>
    <x v="1"/>
    <x v="0"/>
    <s v="638S"/>
    <s v=" 70% - &lt;80%"/>
  </r>
  <r>
    <n v="100000445"/>
    <s v="FortisAlberta"/>
    <n v="10.980000000000002"/>
    <n v="5106.2097143750007"/>
    <n v="0.63704989325236416"/>
    <n v="1"/>
    <n v="0.89175980611812233"/>
    <n v="12.200000000000001"/>
    <n v="0"/>
    <n v="0"/>
    <n v="1"/>
    <x v="0"/>
    <x v="0"/>
    <n v="460788.74990133755"/>
    <n v="481573.22104999167"/>
    <n v="20784.47114865412"/>
    <n v="4.5106290362133226E-2"/>
    <n v="81598.424740112503"/>
    <n v="30344.222451506252"/>
    <n v="44576.539999999986"/>
    <n v="16974.625"/>
    <n v="23.483333333333334"/>
    <n v="255.31048571875002"/>
    <n v="287.33972399999999"/>
    <n v="0"/>
    <n v="0"/>
    <n v="286728.80416666664"/>
    <n v="460788.74990133743"/>
    <n v="83005.857893910419"/>
    <n v="35124.360354362499"/>
    <n v="59269.219999999979"/>
    <n v="16974.625"/>
    <n v="23.483333333333334"/>
    <n v="255.31048571875002"/>
    <n v="191.55981599999998"/>
    <n v="0"/>
    <n v="0"/>
    <n v="286728.80416666664"/>
    <n v="481573.22104999161"/>
    <n v="1407.433153797916"/>
    <n v="1.7248288288414029E-2"/>
    <n v="4780.1379028562515"/>
    <n v="0.15753041326056358"/>
    <n v="14692.679999999995"/>
    <n v="0.32960566253011114"/>
    <n v="0"/>
    <n v="0"/>
    <n v="0"/>
    <n v="0"/>
    <n v="0"/>
    <n v="0"/>
    <n v="-95.779907999999978"/>
    <n v="-0.33333333333333326"/>
    <n v="0"/>
    <n v="0"/>
    <n v="0"/>
    <n v="0"/>
    <n v="0"/>
    <n v="0"/>
    <n v="20784.47114865416"/>
    <n v="4.5106290362133331E-2"/>
    <x v="2"/>
    <x v="0"/>
    <x v="2"/>
    <x v="0"/>
    <x v="0"/>
    <x v="0"/>
    <s v="648S"/>
    <s v=" 80% - &lt;90%"/>
  </r>
  <r>
    <n v="100000446"/>
    <s v="FortisAlberta"/>
    <n v="9"/>
    <n v="4242.937330308333"/>
    <n v="0.64580476869228809"/>
    <n v="1"/>
    <n v="0.89689296926710227"/>
    <n v="10"/>
    <n v="0"/>
    <n v="0"/>
    <n v="1"/>
    <x v="0"/>
    <x v="0"/>
    <n v="382609.28818273888"/>
    <n v="401349.71639449568"/>
    <n v="18740.428211756807"/>
    <n v="4.8980588790113612E-2"/>
    <n v="68255.152736188509"/>
    <n v="24922.355477368252"/>
    <n v="40026.5"/>
    <n v="13900.627500000001"/>
    <n v="18.746666666666666"/>
    <n v="212.14686651541663"/>
    <n v="238.75893600000003"/>
    <n v="0"/>
    <n v="0"/>
    <n v="235035"/>
    <n v="382609.28818273888"/>
    <n v="69437.096633248424"/>
    <n v="28839.926104065162"/>
    <n v="53747"/>
    <n v="13900.627500000001"/>
    <n v="18.746666666666666"/>
    <n v="212.14686651541663"/>
    <n v="159.17262400000001"/>
    <n v="0"/>
    <n v="0"/>
    <n v="235035"/>
    <n v="401349.71639449568"/>
    <n v="1181.943897059916"/>
    <n v="1.7316551933129816E-2"/>
    <n v="3917.5706266969178"/>
    <n v="0.15719102595476681"/>
    <n v="13720.5"/>
    <n v="0.34278540466940649"/>
    <n v="0"/>
    <n v="0"/>
    <n v="0"/>
    <n v="0"/>
    <n v="0"/>
    <n v="0"/>
    <n v="-79.586312000000007"/>
    <n v="-0.33333333333333331"/>
    <n v="0"/>
    <n v="0"/>
    <n v="0"/>
    <n v="0"/>
    <n v="0"/>
    <n v="0"/>
    <n v="18740.428211756836"/>
    <n v="4.8980588790113674E-2"/>
    <x v="2"/>
    <x v="0"/>
    <x v="2"/>
    <x v="0"/>
    <x v="0"/>
    <x v="0"/>
    <s v="649S"/>
    <s v=" 80% - &lt;90%"/>
  </r>
  <r>
    <n v="100000447"/>
    <s v="FortisAlberta"/>
    <n v="9.0900000000000016"/>
    <n v="134.46470086666667"/>
    <n v="2.026383062324497E-2"/>
    <n v="0.45908999999999983"/>
    <n v="0"/>
    <n v="10.099999999999998"/>
    <n v="11.9"/>
    <n v="11.9"/>
    <n v="1"/>
    <x v="1"/>
    <x v="0"/>
    <n v="68275.854602889347"/>
    <n v="80624.784589768009"/>
    <n v="12348.929986878662"/>
    <n v="0.18086818625271475"/>
    <n v="169.42552309199999"/>
    <n v="21560.294289754002"/>
    <n v="28876.284854999994"/>
    <n v="1175.7141666666666"/>
    <n v="0.1075"/>
    <n v="6.7232350433333332"/>
    <n v="220.37670000000003"/>
    <n v="0"/>
    <n v="0"/>
    <n v="16266.928333333335"/>
    <n v="68275.854602889318"/>
    <n v="151.94511197933329"/>
    <n v="25558.549642745333"/>
    <n v="37317.89880000001"/>
    <n v="1175.7141666666666"/>
    <n v="0.1075"/>
    <n v="6.7232350433333332"/>
    <n v="146.91780000000003"/>
    <n v="0"/>
    <n v="0"/>
    <n v="16266.928333333335"/>
    <n v="80624.784589768009"/>
    <n v="-17.480411112666676"/>
    <n v="-0.10317460317460324"/>
    <n v="3998.2553529913325"/>
    <n v="0.18544530511772303"/>
    <n v="8441.6139450000028"/>
    <n v="0.29233725832076068"/>
    <n v="0"/>
    <n v="0"/>
    <n v="0"/>
    <n v="0"/>
    <n v="0"/>
    <n v="0"/>
    <n v="-73.458900000000014"/>
    <n v="-0.33333333333333337"/>
    <n v="0"/>
    <n v="0"/>
    <n v="0"/>
    <n v="0"/>
    <n v="0"/>
    <n v="0"/>
    <n v="12348.929986878669"/>
    <n v="0.18086818625271484"/>
    <x v="2"/>
    <x v="5"/>
    <x v="2"/>
    <x v="1"/>
    <x v="1"/>
    <x v="1"/>
    <s v="659S"/>
    <s v=" 0% - &lt;10%"/>
  </r>
  <r>
    <n v="100000448"/>
    <s v="FortisAlberta"/>
    <n v="44.579393333333336"/>
    <n v="20768.548181000002"/>
    <n v="0.63818872070869803"/>
    <n v="1"/>
    <n v="0.95196351801913448"/>
    <n v="49.300000000000004"/>
    <n v="0"/>
    <n v="0"/>
    <n v="1"/>
    <x v="0"/>
    <x v="0"/>
    <n v="1968374.2639985799"/>
    <n v="2020111.1189752398"/>
    <n v="51736.854976659874"/>
    <n v="2.6284053760975812E-2"/>
    <n v="435735.35140805994"/>
    <n v="123231.42579080335"/>
    <n v="100032.91028000001"/>
    <n v="74924.565000000002"/>
    <n v="103.86749999999999"/>
    <n v="1038.4274090500001"/>
    <n v="1469.7799440000001"/>
    <n v="0"/>
    <n v="0"/>
    <n v="1231837.9366666668"/>
    <n v="1968374.2639985802"/>
    <n v="444321.49339453009"/>
    <n v="142638.67337566"/>
    <n v="124266.30233333334"/>
    <n v="74924.565000000002"/>
    <n v="103.86749999999999"/>
    <n v="1038.4274090500001"/>
    <n v="979.85329599999989"/>
    <n v="0"/>
    <n v="0"/>
    <n v="1231837.9366666668"/>
    <n v="2020111.1189752403"/>
    <n v="8586.1419864699947"/>
    <n v="1.9704946956275751E-2"/>
    <n v="19407.247584856672"/>
    <n v="0.15748618877300224"/>
    <n v="24233.392053333333"/>
    <n v="0.24225419399977624"/>
    <n v="0"/>
    <n v="0"/>
    <n v="0"/>
    <n v="0"/>
    <n v="0"/>
    <n v="0"/>
    <n v="-489.92664800000011"/>
    <n v="-0.33333333333333337"/>
    <n v="0"/>
    <n v="0"/>
    <n v="0"/>
    <n v="0"/>
    <n v="0"/>
    <n v="0"/>
    <n v="51736.854976659997"/>
    <n v="2.6284053760975885E-2"/>
    <x v="0"/>
    <x v="0"/>
    <x v="0"/>
    <x v="0"/>
    <x v="0"/>
    <x v="0"/>
    <s v="678S"/>
    <s v=" 90% - &lt;100%"/>
  </r>
  <r>
    <n v="100000449"/>
    <s v="FortisAlberta"/>
    <n v="24.17106466666667"/>
    <n v="13422.005263366669"/>
    <n v="0.76067433658849748"/>
    <n v="1"/>
    <n v="0.525269635074604"/>
    <n v="24"/>
    <n v="0"/>
    <n v="0"/>
    <n v="1"/>
    <x v="0"/>
    <x v="1"/>
    <n v="1026806.2983781393"/>
    <n v="1058493.7859739347"/>
    <n v="31687.487595795421"/>
    <n v="3.0860238825810116E-2"/>
    <n v="150446.46533184199"/>
    <n v="68696.686127795663"/>
    <n v="69905.716660666672"/>
    <n v="40030.754166666666"/>
    <n v="53.946666666666665"/>
    <n v="671.10026316833341"/>
    <n v="870.1583280000001"/>
    <n v="60.993333333333332"/>
    <n v="0"/>
    <n v="696070.47750000004"/>
    <n v="1026806.2983781393"/>
    <n v="152381.29623093767"/>
    <n v="79197.734528495334"/>
    <n v="89447.377732666675"/>
    <n v="40030.754166666666"/>
    <n v="53.946666666666665"/>
    <n v="671.10026316833341"/>
    <n v="580.10555199999999"/>
    <n v="60.993333333333332"/>
    <n v="0"/>
    <n v="696070.47750000004"/>
    <n v="1058493.7859739347"/>
    <n v="1934.8308990956709"/>
    <n v="1.2860593931721731E-2"/>
    <n v="10501.048400699667"/>
    <n v="0.15286106204838884"/>
    <n v="19541.661072000003"/>
    <n v="0.27954310470570376"/>
    <n v="0"/>
    <n v="0"/>
    <n v="0"/>
    <n v="0"/>
    <n v="0"/>
    <n v="0"/>
    <n v="-290.05277599999999"/>
    <n v="-0.33333333333333331"/>
    <n v="0"/>
    <n v="0"/>
    <n v="0"/>
    <n v="0"/>
    <n v="0"/>
    <n v="0"/>
    <n v="31687.487595795337"/>
    <n v="3.0860238825810044E-2"/>
    <x v="1"/>
    <x v="1"/>
    <x v="1"/>
    <x v="0"/>
    <x v="0"/>
    <x v="0"/>
    <s v="701S"/>
    <s v=" 50% - &lt;60%"/>
  </r>
  <r>
    <n v="100000450"/>
    <s v="FortisAlberta"/>
    <n v="50.950533000000014"/>
    <n v="20056.440906916669"/>
    <n v="0.53924021923023546"/>
    <n v="1"/>
    <n v="0.92220919228965281"/>
    <n v="54"/>
    <n v="0"/>
    <n v="0"/>
    <n v="1"/>
    <x v="0"/>
    <x v="0"/>
    <n v="1978043.8432127449"/>
    <n v="2033792.3873624431"/>
    <n v="55748.544149698224"/>
    <n v="2.8183674664739113E-2"/>
    <n v="450458.69404271501"/>
    <n v="137641.41093601752"/>
    <n v="106646.15325399996"/>
    <n v="73833.24500000001"/>
    <n v="109.63250000000001"/>
    <n v="1002.8220453458334"/>
    <n v="1575.7312679999998"/>
    <n v="0"/>
    <n v="0"/>
    <n v="1206776.1541666668"/>
    <n v="1978043.8432127452"/>
    <n v="459567.85214148246"/>
    <n v="159859.0810469483"/>
    <n v="131593.11294999998"/>
    <n v="73833.24500000001"/>
    <n v="109.63250000000001"/>
    <n v="1002.8220453458334"/>
    <n v="1050.4875119999997"/>
    <n v="0"/>
    <n v="0"/>
    <n v="1206776.1541666668"/>
    <n v="2033792.3873624434"/>
    <n v="9109.1580987675025"/>
    <n v="2.0221960901710825E-2"/>
    <n v="22217.670110930831"/>
    <n v="0.16141704709245311"/>
    <n v="24946.959696000005"/>
    <n v="0.23392273358968363"/>
    <n v="0"/>
    <n v="0"/>
    <n v="0"/>
    <n v="0"/>
    <n v="0"/>
    <n v="0"/>
    <n v="-525.24375599999996"/>
    <n v="-0.33333333333333337"/>
    <n v="0"/>
    <n v="0"/>
    <n v="0"/>
    <n v="0"/>
    <n v="0"/>
    <n v="0"/>
    <n v="55748.544149698333"/>
    <n v="2.8183674664739172E-2"/>
    <x v="0"/>
    <x v="4"/>
    <x v="0"/>
    <x v="0"/>
    <x v="0"/>
    <x v="0"/>
    <s v="746S"/>
    <s v=" 90% - &lt;100%"/>
  </r>
  <r>
    <n v="100000452"/>
    <s v="FortisAlberta"/>
    <n v="9.81"/>
    <n v="4009.0141256333336"/>
    <n v="0.55981653130483755"/>
    <n v="1"/>
    <n v="0.93286352575511333"/>
    <n v="10.900000000000004"/>
    <n v="0"/>
    <n v="0"/>
    <n v="1"/>
    <x v="0"/>
    <x v="0"/>
    <n v="400672.17898721411"/>
    <n v="420513.13058962533"/>
    <n v="19840.951602411224"/>
    <n v="4.9519164651170774E-2"/>
    <n v="79770.705398298"/>
    <n v="26629.632289300996"/>
    <n v="41887.880000000005"/>
    <n v="14196.94"/>
    <n v="22.435833333333335"/>
    <n v="200.4507062816667"/>
    <n v="274.10225999999994"/>
    <n v="0"/>
    <n v="0"/>
    <n v="237690.0325"/>
    <n v="400672.17898721399"/>
    <n v="81308.504561965659"/>
    <n v="30905.942148044673"/>
    <n v="56006.090000000004"/>
    <n v="14196.94"/>
    <n v="22.435833333333335"/>
    <n v="200.4507062816667"/>
    <n v="182.73483999999996"/>
    <n v="0"/>
    <n v="0"/>
    <n v="237690.0325"/>
    <n v="420513.13058962533"/>
    <n v="1537.7991636676645"/>
    <n v="1.9277743076100154E-2"/>
    <n v="4276.309858743668"/>
    <n v="0.16058463790586261"/>
    <n v="14118.209999999994"/>
    <n v="0.33704761377276654"/>
    <n v="0"/>
    <n v="0"/>
    <n v="0"/>
    <n v="0"/>
    <n v="0"/>
    <n v="0"/>
    <n v="-91.367419999999996"/>
    <n v="-0.33333333333333337"/>
    <n v="0"/>
    <n v="0"/>
    <n v="0"/>
    <n v="0"/>
    <n v="0"/>
    <n v="0"/>
    <n v="19840.951602411329"/>
    <n v="4.9519164651171038E-2"/>
    <x v="2"/>
    <x v="4"/>
    <x v="2"/>
    <x v="0"/>
    <x v="0"/>
    <x v="0"/>
    <s v="799S"/>
    <s v=" 90% - &lt;100%"/>
  </r>
  <r>
    <n v="100000454"/>
    <s v="FortisAlberta"/>
    <n v="36.360000000000007"/>
    <n v="6931.7626226916664"/>
    <n v="0.26115415942145009"/>
    <n v="1"/>
    <n v="0.60695684192521615"/>
    <n v="40.399999999999991"/>
    <n v="0"/>
    <n v="0"/>
    <n v="1"/>
    <x v="0"/>
    <x v="0"/>
    <n v="705705.16960813466"/>
    <n v="746094.46031629096"/>
    <n v="40389.290708156303"/>
    <n v="5.7232527757425593E-2"/>
    <n v="110079.52700459149"/>
    <n v="91803.873481741757"/>
    <n v="89444.579999999973"/>
    <n v="22977.114166666666"/>
    <n v="34.545000000000002"/>
    <n v="346.58813113458336"/>
    <n v="572.65682400000003"/>
    <n v="0"/>
    <n v="0"/>
    <n v="390446.28499999997"/>
    <n v="705705.16960813443"/>
    <n v="111971.08094697492"/>
    <n v="107732.95585551484"/>
    <n v="112204.12"/>
    <n v="22977.114166666666"/>
    <n v="34.545000000000002"/>
    <n v="346.58813113458336"/>
    <n v="381.77121600000004"/>
    <n v="0"/>
    <n v="0"/>
    <n v="390446.28499999997"/>
    <n v="746094.46031629096"/>
    <n v="1891.5539423834173"/>
    <n v="1.7183521712484461E-2"/>
    <n v="15929.082373773077"/>
    <n v="0.17351209452987953"/>
    <n v="22759.53999999999"/>
    <n v="0.25445409883975079"/>
    <n v="0"/>
    <n v="0"/>
    <n v="0"/>
    <n v="0"/>
    <n v="0"/>
    <n v="0"/>
    <n v="-190.88560800000002"/>
    <n v="-0.33333333333333337"/>
    <n v="0"/>
    <n v="0"/>
    <n v="0"/>
    <n v="0"/>
    <n v="0"/>
    <n v="0"/>
    <n v="40389.290708156492"/>
    <n v="5.7232527757425843E-2"/>
    <x v="1"/>
    <x v="2"/>
    <x v="1"/>
    <x v="0"/>
    <x v="0"/>
    <x v="0"/>
    <s v="818S"/>
    <s v=" 60% - &lt;70%"/>
  </r>
  <r>
    <n v="100000455"/>
    <s v="FortisAlberta"/>
    <n v="3.5564799333333323"/>
    <n v="1418.8553745500001"/>
    <n v="0.54650596539761032"/>
    <n v="1"/>
    <n v="0.75809560500707207"/>
    <n v="3.899999999999999"/>
    <n v="0"/>
    <n v="0"/>
    <n v="1"/>
    <x v="0"/>
    <x v="0"/>
    <n v="142183.945633319"/>
    <n v="153029.03524861534"/>
    <n v="10845.08961529634"/>
    <n v="7.6275064438463089E-2"/>
    <n v="23757.397071932999"/>
    <n v="9624.1403385918329"/>
    <n v="22110.724875399999"/>
    <n v="4829.5774999999985"/>
    <n v="7.4866666666666672"/>
    <n v="70.94276872750001"/>
    <n v="98.756412000000012"/>
    <n v="46.413333333333327"/>
    <n v="0"/>
    <n v="81638.506666666668"/>
    <n v="142183.945633319"/>
    <n v="24178.342623241504"/>
    <n v="11174.802955513"/>
    <n v="31017.125126466668"/>
    <n v="4829.5774999999985"/>
    <n v="7.4866666666666672"/>
    <n v="70.94276872750001"/>
    <n v="65.837608000000003"/>
    <n v="46.413333333333327"/>
    <n v="0"/>
    <n v="81638.506666666668"/>
    <n v="153029.03524861534"/>
    <n v="420.94555130849932"/>
    <n v="1.7718504684412779E-2"/>
    <n v="1550.6626169211661"/>
    <n v="0.16112219506018269"/>
    <n v="8906.4002510666651"/>
    <n v="0.402809057652188"/>
    <n v="0"/>
    <n v="0"/>
    <n v="0"/>
    <n v="0"/>
    <n v="0"/>
    <n v="0"/>
    <n v="-32.918804000000002"/>
    <n v="-0.33333333333333331"/>
    <n v="0"/>
    <n v="0"/>
    <n v="0"/>
    <n v="0"/>
    <n v="0"/>
    <n v="0"/>
    <n v="10845.089615296329"/>
    <n v="7.6275064438463047E-2"/>
    <x v="3"/>
    <x v="4"/>
    <x v="3"/>
    <x v="0"/>
    <x v="0"/>
    <x v="0"/>
    <s v="821S"/>
    <s v=" 70% - &lt;80%"/>
  </r>
  <r>
    <n v="100000456"/>
    <s v="FortisAlberta"/>
    <n v="2.2139999999999995"/>
    <n v="292.04994586666669"/>
    <n v="0.18069937624003338"/>
    <n v="1"/>
    <n v="0.54893833064843889"/>
    <n v="2.4600000000000004"/>
    <n v="0"/>
    <n v="0"/>
    <n v="1"/>
    <x v="0"/>
    <x v="1"/>
    <n v="51567.974210122658"/>
    <n v="60164.147869434666"/>
    <n v="8596.1736593120077"/>
    <n v="0.16669597344051962"/>
    <n v="6070.3246317919993"/>
    <n v="5476.9094529040003"/>
    <n v="17185.166000000001"/>
    <n v="1552.8541666666663"/>
    <n v="3.375833333333333"/>
    <n v="14.602497293333334"/>
    <n v="37.528294800000005"/>
    <n v="13.76333333333333"/>
    <n v="0"/>
    <n v="21213.45"/>
    <n v="51567.974210122666"/>
    <n v="6189.4922221626657"/>
    <n v="6448.1489534453349"/>
    <n v="24703.441999999999"/>
    <n v="1552.8541666666663"/>
    <n v="3.375833333333333"/>
    <n v="14.602497293333334"/>
    <n v="25.018863200000002"/>
    <n v="13.76333333333333"/>
    <n v="0"/>
    <n v="21213.45"/>
    <n v="60164.147869434659"/>
    <n v="119.1675903706663"/>
    <n v="1.9631172564734359E-2"/>
    <n v="971.23950054133309"/>
    <n v="0.17733349599679005"/>
    <n v="7518.275999999998"/>
    <n v="0.43748637633177345"/>
    <n v="0"/>
    <n v="0"/>
    <n v="0"/>
    <n v="0"/>
    <n v="0"/>
    <n v="0"/>
    <n v="-12.509431600000001"/>
    <n v="-0.33333333333333331"/>
    <n v="0"/>
    <n v="0"/>
    <n v="0"/>
    <n v="0"/>
    <n v="0"/>
    <n v="0"/>
    <n v="8596.1736593119986"/>
    <n v="0.16669597344051945"/>
    <x v="3"/>
    <x v="7"/>
    <x v="3"/>
    <x v="1"/>
    <x v="1"/>
    <x v="0"/>
    <s v="866S"/>
    <s v=" 50% - &lt;60%"/>
  </r>
  <r>
    <n v="100000457"/>
    <s v="FortisAlberta"/>
    <n v="0.62488980000000005"/>
    <n v="109.24188906666666"/>
    <n v="0.23947650190320821"/>
    <n v="1"/>
    <n v="0.50033034486983807"/>
    <n v="0.6100000000000001"/>
    <n v="0"/>
    <n v="0"/>
    <n v="1"/>
    <x v="0"/>
    <x v="1"/>
    <n v="20569.403224565332"/>
    <n v="26738.617927962667"/>
    <n v="6169.2147033973342"/>
    <n v="0.2999219100352728"/>
    <n v="1504.5369802240002"/>
    <n v="1569.155481688"/>
    <n v="11354.720676200001"/>
    <n v="387.47583333333336"/>
    <n v="0.19666666666666666"/>
    <n v="5.4620944533333331"/>
    <n v="9.7354919999999989"/>
    <n v="3.9200000000000004"/>
    <n v="0"/>
    <n v="5734.2"/>
    <n v="20569.403224565332"/>
    <n v="1528.0017013119998"/>
    <n v="1843.0145747973336"/>
    <n v="17229.856729399999"/>
    <n v="387.47583333333336"/>
    <n v="0.19666666666666666"/>
    <n v="5.4620944533333331"/>
    <n v="6.4903280000000008"/>
    <n v="3.9200000000000004"/>
    <n v="0"/>
    <n v="5734.2"/>
    <n v="26738.617927962667"/>
    <n v="23.464721088000008"/>
    <n v="1.5595974971985406E-2"/>
    <n v="273.8590931093334"/>
    <n v="0.17452642284672312"/>
    <n v="5875.1360532000026"/>
    <n v="0.51741792869590786"/>
    <n v="0"/>
    <n v="0"/>
    <n v="0"/>
    <n v="0"/>
    <n v="0"/>
    <n v="0"/>
    <n v="-3.2451640000000004"/>
    <n v="-0.33333333333333343"/>
    <n v="0"/>
    <n v="0"/>
    <n v="0"/>
    <n v="0"/>
    <n v="0"/>
    <n v="0"/>
    <n v="6169.2147033973361"/>
    <n v="0.2999219100352728"/>
    <x v="3"/>
    <x v="7"/>
    <x v="3"/>
    <x v="3"/>
    <x v="1"/>
    <x v="0"/>
    <s v="867S"/>
    <s v=" 50% - &lt;60%"/>
  </r>
  <r>
    <n v="100000458"/>
    <s v="FortisAlberta"/>
    <n v="2.463013783333333"/>
    <n v="457.53106007500008"/>
    <n v="0.25446665424943199"/>
    <n v="1"/>
    <n v="0.44260769022070184"/>
    <n v="1.18"/>
    <n v="0"/>
    <n v="0"/>
    <n v="1"/>
    <x v="0"/>
    <x v="1"/>
    <n v="61021.724773563496"/>
    <n v="69964.98232178633"/>
    <n v="8943.2575482228349"/>
    <n v="0.14655858354395992"/>
    <n v="6549.6484356945002"/>
    <n v="6208.3015371485844"/>
    <n v="18098.797571049996"/>
    <n v="1606.6908333333331"/>
    <n v="3.8091666666666666"/>
    <n v="22.876553003750001"/>
    <n v="50.301510000000007"/>
    <n v="16.520000000000003"/>
    <n v="0"/>
    <n v="28464.779166666671"/>
    <n v="61021.724773563503"/>
    <n v="6654.7661478847485"/>
    <n v="7287.4522912145003"/>
    <n v="25874.553823016668"/>
    <n v="1606.6908333333331"/>
    <n v="3.8091666666666666"/>
    <n v="22.876553003750001"/>
    <n v="33.53434"/>
    <n v="16.520000000000003"/>
    <n v="0"/>
    <n v="28464.779166666671"/>
    <n v="69964.98232178633"/>
    <n v="105.11771219024979"/>
    <n v="1.6049367110664393E-2"/>
    <n v="1079.1507540659168"/>
    <n v="0.17382383049673208"/>
    <n v="7775.7562519666653"/>
    <n v="0.42962833422726421"/>
    <n v="0"/>
    <n v="0"/>
    <n v="0"/>
    <n v="0"/>
    <n v="0"/>
    <n v="0"/>
    <n v="-16.76717"/>
    <n v="-0.33333333333333326"/>
    <n v="0"/>
    <n v="0"/>
    <n v="0"/>
    <n v="0"/>
    <n v="0"/>
    <n v="0"/>
    <n v="8943.2575482228331"/>
    <n v="0.14655858354395987"/>
    <x v="3"/>
    <x v="2"/>
    <x v="3"/>
    <x v="1"/>
    <x v="1"/>
    <x v="0"/>
    <s v="868S"/>
    <s v=" 40% - &lt;50%"/>
  </r>
  <r>
    <n v="100000459"/>
    <s v="FortisAlberta"/>
    <n v="2.52"/>
    <n v="30.35938809166667"/>
    <n v="1.6503255105276511E-2"/>
    <n v="1"/>
    <n v="9.8683207057027197E-2"/>
    <n v="2.8000000000000003"/>
    <n v="0"/>
    <n v="0"/>
    <n v="1"/>
    <x v="0"/>
    <x v="1"/>
    <n v="27132.796755906489"/>
    <n v="36087.684567173674"/>
    <n v="8954.8878112671846"/>
    <n v="0.33003924703478316"/>
    <n v="1014.3538289955"/>
    <n v="5971.0926676397503"/>
    <n v="18307.88"/>
    <n v="100.93083333333334"/>
    <n v="8.666666666666667E-2"/>
    <n v="1.5179694045833332"/>
    <n v="33.718123200000001"/>
    <n v="0"/>
    <n v="0"/>
    <n v="1703.2166666666665"/>
    <n v="27132.7967559065"/>
    <n v="1037.3046085435833"/>
    <n v="7079.5890737588343"/>
    <n v="26142.559999999998"/>
    <n v="100.93083333333334"/>
    <n v="8.666666666666667E-2"/>
    <n v="1.5179694045833332"/>
    <n v="22.478748799999995"/>
    <n v="0"/>
    <n v="0"/>
    <n v="1703.2166666666665"/>
    <n v="36087.684567173666"/>
    <n v="22.950779548083336"/>
    <n v="2.2626009674366947E-2"/>
    <n v="1108.4964061190838"/>
    <n v="0.18564381225007007"/>
    <n v="7834.6799999999976"/>
    <n v="0.42794031859505288"/>
    <n v="0"/>
    <n v="0"/>
    <n v="0"/>
    <n v="0"/>
    <n v="0"/>
    <n v="0"/>
    <n v="-11.239374399999997"/>
    <n v="-0.33333333333333326"/>
    <n v="0"/>
    <n v="0"/>
    <n v="0"/>
    <n v="0"/>
    <n v="0"/>
    <n v="0"/>
    <n v="8954.8878112671646"/>
    <n v="0.33003924703478249"/>
    <x v="3"/>
    <x v="5"/>
    <x v="3"/>
    <x v="5"/>
    <x v="1"/>
    <x v="0"/>
    <s v="887S"/>
    <s v=" 0% - &lt;10%"/>
  </r>
  <r>
    <n v="100000460"/>
    <s v="FortisAlberta"/>
    <n v="23.746936000000005"/>
    <n v="8328.3873077166663"/>
    <n v="0.48043039053956987"/>
    <n v="0.68602999999999981"/>
    <n v="0.2734234404663205"/>
    <n v="26.22"/>
    <n v="12"/>
    <n v="12"/>
    <n v="1"/>
    <x v="1"/>
    <x v="0"/>
    <n v="606584.89866115572"/>
    <n v="632692.74662040872"/>
    <n v="26107.847959253006"/>
    <n v="4.3040715350609327E-2"/>
    <n v="75763.528307722998"/>
    <n v="63264.7189817135"/>
    <n v="59442.690192999995"/>
    <n v="21735.758333333335"/>
    <n v="33.109166666666667"/>
    <n v="416.41936538583332"/>
    <n v="813.28848000000005"/>
    <n v="0"/>
    <n v="0"/>
    <n v="385115.38583333325"/>
    <n v="606584.89866115549"/>
    <n v="76479.415541053168"/>
    <n v="73630.086948636323"/>
    <n v="74740.379111999981"/>
    <n v="21735.758333333335"/>
    <n v="33.109166666666667"/>
    <n v="416.41936538583332"/>
    <n v="542.19232"/>
    <n v="0"/>
    <n v="0"/>
    <n v="385115.38583333325"/>
    <n v="632692.74662040861"/>
    <n v="715.88723333016753"/>
    <n v="9.4489690398591574E-3"/>
    <n v="10365.36796692283"/>
    <n v="0.16384120776572028"/>
    <n v="15297.688918999993"/>
    <n v="0.25735189422502713"/>
    <n v="0"/>
    <n v="0"/>
    <n v="0"/>
    <n v="0"/>
    <n v="0"/>
    <n v="0"/>
    <n v="-271.09616000000005"/>
    <n v="-0.33333333333333337"/>
    <n v="0"/>
    <n v="0"/>
    <n v="0"/>
    <n v="0"/>
    <n v="0"/>
    <n v="0"/>
    <n v="26107.847959252991"/>
    <n v="4.3040715350609306E-2"/>
    <x v="1"/>
    <x v="6"/>
    <x v="1"/>
    <x v="0"/>
    <x v="0"/>
    <x v="1"/>
    <s v="895S"/>
    <s v=" 20% - &lt;30%"/>
  </r>
  <r>
    <n v="100000461"/>
    <s v="FortisAlberta"/>
    <n v="8.3126046666666671"/>
    <n v="4767.7614740083327"/>
    <n v="0.78569598378365602"/>
    <n v="1"/>
    <n v="0.95323685075498188"/>
    <n v="9.2000000000000011"/>
    <n v="0"/>
    <n v="0"/>
    <n v="1"/>
    <x v="0"/>
    <x v="0"/>
    <n v="429913.63660333818"/>
    <n v="448278.07151697692"/>
    <n v="18364.434913638746"/>
    <n v="4.2716567584904913E-2"/>
    <n v="81551.194757250501"/>
    <n v="23757.386891053913"/>
    <n v="38446.865524000001"/>
    <n v="16092.408333333335"/>
    <n v="22.455833333333331"/>
    <n v="238.3880737004167"/>
    <n v="270.91052399999995"/>
    <n v="0"/>
    <n v="0"/>
    <n v="269534.02666666661"/>
    <n v="429913.63660333812"/>
    <n v="83013.075848962748"/>
    <n v="27367.255329647163"/>
    <n v="51829.854415333328"/>
    <n v="16092.408333333335"/>
    <n v="22.455833333333331"/>
    <n v="238.3880737004167"/>
    <n v="180.60701600000002"/>
    <n v="0"/>
    <n v="0"/>
    <n v="269534.02666666661"/>
    <n v="448278.07151697692"/>
    <n v="1461.8810917122501"/>
    <n v="1.7925931018714817E-2"/>
    <n v="3609.8684385932515"/>
    <n v="0.15194720089155025"/>
    <n v="13382.988891333327"/>
    <n v="0.34809050644139389"/>
    <n v="0"/>
    <n v="0"/>
    <n v="0"/>
    <n v="0"/>
    <n v="0"/>
    <n v="0"/>
    <n v="-90.303508000000008"/>
    <n v="-0.33333333333333343"/>
    <n v="0"/>
    <n v="0"/>
    <n v="0"/>
    <n v="0"/>
    <n v="0"/>
    <n v="0"/>
    <n v="18364.43491363883"/>
    <n v="4.2716567584905107E-2"/>
    <x v="2"/>
    <x v="1"/>
    <x v="2"/>
    <x v="0"/>
    <x v="0"/>
    <x v="0"/>
    <s v="899S"/>
    <s v=" 90% - &lt;100%"/>
  </r>
  <r>
    <n v="100000463"/>
    <s v="FortisAlberta"/>
    <n v="4.1644824666666667"/>
    <n v="1150.6812082916667"/>
    <n v="0.3785045657926579"/>
    <n v="1"/>
    <n v="0.54345994890793492"/>
    <n v="4.2999999999999989"/>
    <n v="0"/>
    <n v="0"/>
    <n v="1"/>
    <x v="0"/>
    <x v="0"/>
    <n v="122930.3899155425"/>
    <n v="134554.47837811502"/>
    <n v="11624.088462572516"/>
    <n v="9.4558298160110549E-2"/>
    <n v="17925.004922447497"/>
    <n v="10825.106790080416"/>
    <n v="24341.486170200002"/>
    <n v="3745.2816666666663"/>
    <n v="8.8233333333333324"/>
    <n v="57.534060414583337"/>
    <n v="108.76047239999998"/>
    <n v="0"/>
    <n v="0"/>
    <n v="65918.392500000002"/>
    <n v="122930.3899155425"/>
    <n v="18229.406532036253"/>
    <n v="12645.972263330834"/>
    <n v="33876.56104073333"/>
    <n v="3745.2816666666663"/>
    <n v="8.8233333333333324"/>
    <n v="57.534060414583337"/>
    <n v="72.506981600000003"/>
    <n v="0"/>
    <n v="0"/>
    <n v="65918.392500000002"/>
    <n v="134554.47837811499"/>
    <n v="304.40160958874986"/>
    <n v="1.698195403045873E-2"/>
    <n v="1820.8654732504162"/>
    <n v="0.16820762220276347"/>
    <n v="9535.0748705333372"/>
    <n v="0.39172114651761186"/>
    <n v="0"/>
    <n v="0"/>
    <n v="0"/>
    <n v="0"/>
    <n v="0"/>
    <n v="0"/>
    <n v="-36.253490800000002"/>
    <n v="-0.33333333333333343"/>
    <n v="0"/>
    <n v="0"/>
    <n v="0"/>
    <n v="0"/>
    <n v="0"/>
    <n v="0"/>
    <n v="11624.088462572503"/>
    <n v="9.4558298160110438E-2"/>
    <x v="3"/>
    <x v="2"/>
    <x v="3"/>
    <x v="0"/>
    <x v="0"/>
    <x v="0"/>
    <s v="945S"/>
    <s v=" 50% - &lt;60%"/>
  </r>
  <r>
    <n v="100000464"/>
    <s v="FortisAlberta"/>
    <n v="7.3468526666666669"/>
    <n v="2803.6479843416669"/>
    <n v="0.52275632184725518"/>
    <n v="1"/>
    <n v="0.77543723164060496"/>
    <n v="8"/>
    <n v="0"/>
    <n v="0"/>
    <n v="1"/>
    <x v="0"/>
    <x v="0"/>
    <n v="271454.06202053151"/>
    <n v="288230.99077005696"/>
    <n v="16776.928749525454"/>
    <n v="6.1803933323556333E-2"/>
    <n v="48149.182160270495"/>
    <n v="19770.399187043917"/>
    <n v="35884.817427999995"/>
    <n v="9183.8799999999992"/>
    <n v="13.500833333333333"/>
    <n v="140.18239921708337"/>
    <n v="197.063346"/>
    <n v="0"/>
    <n v="0"/>
    <n v="158115.03666666665"/>
    <n v="271454.06202053151"/>
    <n v="49014.165338972758"/>
    <n v="22974.977880533832"/>
    <n v="48657.872087333322"/>
    <n v="9183.8799999999992"/>
    <n v="13.500833333333333"/>
    <n v="140.18239921708337"/>
    <n v="131.375564"/>
    <n v="0"/>
    <n v="0"/>
    <n v="158115.03666666665"/>
    <n v="288230.99077005696"/>
    <n v="864.98317870225094"/>
    <n v="1.7964649447690464E-2"/>
    <n v="3204.5786934899165"/>
    <n v="0.16208973137932209"/>
    <n v="12773.054659333327"/>
    <n v="0.35594592852426898"/>
    <n v="0"/>
    <n v="0"/>
    <n v="0"/>
    <n v="0"/>
    <n v="0"/>
    <n v="0"/>
    <n v="-65.687782000000013"/>
    <n v="-0.33333333333333343"/>
    <n v="0"/>
    <n v="0"/>
    <n v="0"/>
    <n v="0"/>
    <n v="0"/>
    <n v="0"/>
    <n v="16776.928749525494"/>
    <n v="6.1803933323556479E-2"/>
    <x v="3"/>
    <x v="4"/>
    <x v="3"/>
    <x v="0"/>
    <x v="0"/>
    <x v="0"/>
    <s v="953S"/>
    <s v=" 70% - &lt;80%"/>
  </r>
  <r>
    <n v="100000465"/>
    <s v="FortisAlberta"/>
    <n v="11.97"/>
    <n v="6061.699203666667"/>
    <n v="0.69370906760813755"/>
    <n v="1"/>
    <n v="0.88147468034992416"/>
    <n v="13.300000000000002"/>
    <n v="0"/>
    <n v="0"/>
    <n v="1"/>
    <x v="0"/>
    <x v="0"/>
    <n v="550663.80363332655"/>
    <n v="572793.20221614663"/>
    <n v="22129.398582820082"/>
    <n v="4.0186768109340819E-2"/>
    <n v="104054.33169661998"/>
    <n v="33510.908307190002"/>
    <n v="46851.56"/>
    <n v="20538.424999999999"/>
    <n v="30.857499999999998"/>
    <n v="303.08496018333335"/>
    <n v="373.18533600000001"/>
    <n v="0"/>
    <n v="0"/>
    <n v="345001.45083333337"/>
    <n v="550663.80363332666"/>
    <n v="105923.17238347665"/>
    <n v="38717.091315153339"/>
    <n v="62030.329999999994"/>
    <n v="20538.424999999999"/>
    <n v="30.857499999999998"/>
    <n v="303.08496018333335"/>
    <n v="248.79022399999999"/>
    <n v="0"/>
    <n v="0"/>
    <n v="345001.45083333337"/>
    <n v="572793.20221614663"/>
    <n v="1868.8406868566672"/>
    <n v="1.7960239197974428E-2"/>
    <n v="5206.1830079633301"/>
    <n v="0.15535786019999662"/>
    <n v="15178.77000000001"/>
    <n v="0.32397576516128834"/>
    <n v="0"/>
    <n v="0"/>
    <n v="0"/>
    <n v="0"/>
    <n v="0"/>
    <n v="0"/>
    <n v="-124.395112"/>
    <n v="-0.33333333333333331"/>
    <n v="0"/>
    <n v="0"/>
    <n v="0"/>
    <n v="0"/>
    <n v="0"/>
    <n v="0"/>
    <n v="22129.398582820009"/>
    <n v="4.0186768109340666E-2"/>
    <x v="2"/>
    <x v="0"/>
    <x v="2"/>
    <x v="0"/>
    <x v="0"/>
    <x v="0"/>
    <s v="964S"/>
    <s v=" 80% - &lt;90%"/>
  </r>
  <r>
    <n v="100000468"/>
    <s v="FortisAlberta"/>
    <n v="0.79820019666666664"/>
    <n v="185.64320664166667"/>
    <n v="0.31859897251946018"/>
    <n v="1"/>
    <n v="0.35315393072672235"/>
    <n v="0.70000000000000007"/>
    <n v="0"/>
    <n v="0"/>
    <n v="1"/>
    <x v="0"/>
    <x v="0"/>
    <n v="29004.581101318832"/>
    <n v="35455.321794942334"/>
    <n v="6450.740693623502"/>
    <n v="0.22240420129116045"/>
    <n v="3161.7749403684993"/>
    <n v="2044.4638537149167"/>
    <n v="11990.596521569998"/>
    <n v="674.7258333333333"/>
    <n v="1.1941666666666666"/>
    <n v="9.2821603320833344"/>
    <n v="28.490291999999997"/>
    <n v="0"/>
    <n v="0"/>
    <n v="11094.053333333335"/>
    <n v="29004.581101318836"/>
    <n v="3218.3217401717498"/>
    <n v="2393.8155081818336"/>
    <n v="18044.93552492333"/>
    <n v="674.7258333333333"/>
    <n v="1.1941666666666666"/>
    <n v="9.2821603320833344"/>
    <n v="18.993528000000001"/>
    <n v="0"/>
    <n v="0"/>
    <n v="11094.053333333335"/>
    <n v="35455.321794942334"/>
    <n v="56.546799803249904"/>
    <n v="1.7884511348761425E-2"/>
    <n v="349.35165446691661"/>
    <n v="0.17087690439335632"/>
    <n v="6054.3390033533333"/>
    <n v="0.50492392037895073"/>
    <n v="0"/>
    <n v="0"/>
    <n v="0"/>
    <n v="0"/>
    <n v="0"/>
    <n v="0"/>
    <n v="-9.4967640000000006"/>
    <n v="-0.33333333333333337"/>
    <n v="0"/>
    <n v="0"/>
    <n v="0"/>
    <n v="0"/>
    <n v="0"/>
    <n v="0"/>
    <n v="6450.7406936234993"/>
    <n v="0.22240420129116037"/>
    <x v="3"/>
    <x v="2"/>
    <x v="3"/>
    <x v="3"/>
    <x v="1"/>
    <x v="0"/>
    <s v="983S"/>
    <s v=" 30% - &lt;40%"/>
  </r>
  <r>
    <n v="100000469"/>
    <s v="FortisAlberta"/>
    <n v="41.982638666666666"/>
    <n v="19653.99647075"/>
    <n v="0.64129563294982583"/>
    <n v="1"/>
    <n v="0.70178443384445133"/>
    <n v="45"/>
    <n v="0"/>
    <n v="0"/>
    <n v="1"/>
    <x v="0"/>
    <x v="1"/>
    <n v="1576309.0700075685"/>
    <n v="1604869.722274997"/>
    <n v="28560.652267428581"/>
    <n v="1.8118688023086391E-2"/>
    <n v="327945.21575314499"/>
    <n v="116136.02154421917"/>
    <n v="97337.478935999985"/>
    <n v="62536.462500000016"/>
    <n v="66.963333333333338"/>
    <n v="982.69982353750004"/>
    <n v="1473.3862200000001"/>
    <n v="0"/>
    <n v="-77319.978936"/>
    <n v="1047150.8208333332"/>
    <n v="1576309.0700075682"/>
    <n v="333744.67571194749"/>
    <n v="134411.842592845"/>
    <n v="121280.03446666665"/>
    <n v="62536.462500000016"/>
    <n v="66.963333333333338"/>
    <n v="982.69982353750004"/>
    <n v="982.2574800000001"/>
    <n v="0"/>
    <n v="-96286.03446666665"/>
    <n v="1047150.8208333332"/>
    <n v="1604869.7222749966"/>
    <n v="5799.4599588025012"/>
    <n v="1.7684234073925147E-2"/>
    <n v="18275.821048625836"/>
    <n v="0.15736565456280296"/>
    <n v="23942.555530666665"/>
    <n v="0.24597468305511638"/>
    <n v="0"/>
    <n v="0"/>
    <n v="0"/>
    <n v="0"/>
    <n v="0"/>
    <n v="0"/>
    <n v="-491.12873999999994"/>
    <n v="-0.33333333333333326"/>
    <n v="0"/>
    <n v="0"/>
    <n v="-18966.055530666665"/>
    <n v="0.24529307679151621"/>
    <n v="0"/>
    <n v="0"/>
    <n v="28560.652267428333"/>
    <n v="1.8118688023086228E-2"/>
    <x v="0"/>
    <x v="0"/>
    <x v="0"/>
    <x v="0"/>
    <x v="0"/>
    <x v="0"/>
    <s v="985S"/>
    <s v=" 70% - &lt;80%"/>
  </r>
  <r>
    <n v="100000471"/>
    <s v="FortisAlberta"/>
    <n v="1.9890000000000005"/>
    <n v="180.00095254999999"/>
    <n v="0.12397015954186379"/>
    <n v="1"/>
    <n v="0.37881484157972795"/>
    <n v="2.2100000000000004"/>
    <n v="0"/>
    <n v="0"/>
    <n v="1"/>
    <x v="0"/>
    <x v="1"/>
    <n v="36513.993557625676"/>
    <n v="44726.61531946867"/>
    <n v="8212.6217618429946"/>
    <n v="0.22491710606461038"/>
    <n v="3365.5842002129998"/>
    <n v="4848.6518287185008"/>
    <n v="16359.641000000001"/>
    <n v="704.99083333333328"/>
    <n v="1.1824999999999999"/>
    <n v="9.0000476275000008"/>
    <n v="28.369814399999999"/>
    <n v="0"/>
    <n v="0"/>
    <n v="11196.573333333334"/>
    <n v="36513.993557625668"/>
    <n v="3428.6765763814997"/>
    <n v="5722.0118191930005"/>
    <n v="23645.266999999996"/>
    <n v="704.99083333333328"/>
    <n v="1.1824999999999999"/>
    <n v="9.0000476275000008"/>
    <n v="18.913209599999998"/>
    <n v="0"/>
    <n v="0"/>
    <n v="11196.573333333334"/>
    <n v="44726.615319468663"/>
    <n v="63.092376168499989"/>
    <n v="1.8746337163250002E-2"/>
    <n v="873.3599904744998"/>
    <n v="0.18012429461352536"/>
    <n v="7285.6260000000029"/>
    <n v="0.4453414350596081"/>
    <n v="0"/>
    <n v="0"/>
    <n v="0"/>
    <n v="0"/>
    <n v="0"/>
    <n v="0"/>
    <n v="-9.4566047999999991"/>
    <n v="-0.33333333333333331"/>
    <n v="0"/>
    <n v="0"/>
    <n v="0"/>
    <n v="0"/>
    <n v="0"/>
    <n v="0"/>
    <n v="8212.6217618430037"/>
    <n v="0.22491710606461054"/>
    <x v="3"/>
    <x v="7"/>
    <x v="3"/>
    <x v="3"/>
    <x v="1"/>
    <x v="0"/>
    <s v="995S"/>
    <s v=" 30% - &lt;40%"/>
  </r>
  <r>
    <n v="100000472"/>
    <s v="FortisAlberta"/>
    <n v="0.3818066"/>
    <n v="112.4373365666667"/>
    <n v="0.4034077690680602"/>
    <n v="1"/>
    <n v="0.56859268937301721"/>
    <n v="0.39999999999999997"/>
    <n v="0"/>
    <n v="0"/>
    <n v="1"/>
    <x v="0"/>
    <x v="1"/>
    <n v="20059.087498115332"/>
    <n v="25872.157492862665"/>
    <n v="5813.0699947473331"/>
    <n v="0.28979732977851086"/>
    <n v="1612.7508440740003"/>
    <n v="998.50225221300013"/>
    <n v="10462.8484154"/>
    <n v="416.86583333333328"/>
    <n v="0.68583333333333341"/>
    <n v="5.6218668283333342"/>
    <n v="10.5266196"/>
    <n v="0.34333333333333332"/>
    <n v="0"/>
    <n v="6550.9425000000001"/>
    <n v="20059.087498115332"/>
    <n v="1638.6711569869997"/>
    <n v="1165.3727828473332"/>
    <n v="16086.636439800001"/>
    <n v="416.86583333333328"/>
    <n v="0.68583333333333341"/>
    <n v="5.6218668283333342"/>
    <n v="7.0177464000000001"/>
    <n v="0.34333333333333332"/>
    <n v="0"/>
    <n v="6550.9425000000001"/>
    <n v="25872.157492862669"/>
    <n v="25.920312912999972"/>
    <n v="1.6072112445789939E-2"/>
    <n v="166.87053063433328"/>
    <n v="0.16712083549585877"/>
    <n v="5623.7880244000007"/>
    <n v="0.53750066914115768"/>
    <n v="0"/>
    <n v="0"/>
    <n v="0"/>
    <n v="0"/>
    <n v="0"/>
    <n v="0"/>
    <n v="-3.5088732"/>
    <n v="-0.33333333333333331"/>
    <n v="0"/>
    <n v="0"/>
    <n v="0"/>
    <n v="0"/>
    <n v="0"/>
    <n v="0"/>
    <n v="5813.069994747334"/>
    <n v="0.28979732977851086"/>
    <x v="3"/>
    <x v="6"/>
    <x v="3"/>
    <x v="3"/>
    <x v="1"/>
    <x v="0"/>
    <s v="996S"/>
    <s v=" 50% - &lt;60%"/>
  </r>
  <r>
    <n v="100000473"/>
    <s v="FortisAlberta"/>
    <n v="3.7800000000000007"/>
    <n v="1386.4627426083334"/>
    <n v="0.50245080184399993"/>
    <n v="1"/>
    <n v="0.87238697523837072"/>
    <n v="4.2000000000000011"/>
    <n v="0"/>
    <n v="0"/>
    <n v="1"/>
    <x v="0"/>
    <x v="0"/>
    <n v="145889.63716728616"/>
    <n v="157147.69093718767"/>
    <n v="11258.053769901511"/>
    <n v="7.7168289595458545E-2"/>
    <n v="26558.9393556865"/>
    <n v="10123.242586069251"/>
    <n v="22930.820000000003"/>
    <n v="4863.5649999999996"/>
    <n v="7.3008333333333333"/>
    <n v="69.323137130416669"/>
    <n v="96.847088399999976"/>
    <n v="0"/>
    <n v="0"/>
    <n v="81239.599166666652"/>
    <n v="145889.63716728616"/>
    <n v="27062.420115814082"/>
    <n v="11772.577958643169"/>
    <n v="32068.340000000007"/>
    <n v="4863.5649999999996"/>
    <n v="7.3008333333333333"/>
    <n v="69.323137130416669"/>
    <n v="64.564725600000003"/>
    <n v="0"/>
    <n v="0"/>
    <n v="81239.599166666652"/>
    <n v="157147.69093718764"/>
    <n v="503.4807601275831"/>
    <n v="1.8957110951788949E-2"/>
    <n v="1649.3353725739173"/>
    <n v="0.16292560002894654"/>
    <n v="9137.5200000000023"/>
    <n v="0.39848204294482276"/>
    <n v="0"/>
    <n v="0"/>
    <n v="0"/>
    <n v="0"/>
    <n v="0"/>
    <n v="0"/>
    <n v="-32.282362800000001"/>
    <n v="-0.33333333333333343"/>
    <n v="0"/>
    <n v="0"/>
    <n v="0"/>
    <n v="0"/>
    <n v="0"/>
    <n v="0"/>
    <n v="11258.053769901502"/>
    <n v="7.7168289595458489E-2"/>
    <x v="3"/>
    <x v="4"/>
    <x v="3"/>
    <x v="0"/>
    <x v="0"/>
    <x v="0"/>
    <s v="2739S"/>
    <s v=" 80% - &lt;90%"/>
  </r>
  <r>
    <n v="100000475"/>
    <s v="FortisAlberta"/>
    <n v="0.27"/>
    <n v="13.662588308333333"/>
    <n v="6.9318053314730246E-2"/>
    <n v="1"/>
    <n v="0.20090096451455197"/>
    <n v="0.29999999999999993"/>
    <n v="0"/>
    <n v="0"/>
    <n v="1"/>
    <x v="0"/>
    <x v="1"/>
    <n v="12101.772487712167"/>
    <n v="17734.194176948997"/>
    <n v="5632.4216892368295"/>
    <n v="0.46542121783861395"/>
    <n v="352.40426126849997"/>
    <n v="648.81645182825002"/>
    <n v="10052.630000000003"/>
    <n v="60.871666666666648"/>
    <n v="3.4166666666666665E-2"/>
    <n v="0.68312941541666683"/>
    <n v="5.6461452000000003"/>
    <n v="43.650000000000006"/>
    <n v="0"/>
    <n v="937.03666666666675"/>
    <n v="12101.772487712167"/>
    <n v="359.86462478841668"/>
    <n v="767.47982594516668"/>
    <n v="15560.81"/>
    <n v="60.871666666666648"/>
    <n v="3.4166666666666665E-2"/>
    <n v="0.68312941541666683"/>
    <n v="3.7640968000000008"/>
    <n v="43.650000000000006"/>
    <n v="0"/>
    <n v="937.03666666666675"/>
    <n v="17734.194176949004"/>
    <n v="7.4603635199166591"/>
    <n v="2.1169901558688989E-2"/>
    <n v="118.66337411691666"/>
    <n v="0.18289205488323276"/>
    <n v="5508.1799999999994"/>
    <n v="0.54793422218862109"/>
    <n v="0"/>
    <n v="0"/>
    <n v="0"/>
    <n v="0"/>
    <n v="0"/>
    <n v="0"/>
    <n v="-1.8820484000000002"/>
    <n v="-0.33333333333333337"/>
    <n v="0"/>
    <n v="0"/>
    <n v="0"/>
    <n v="0"/>
    <n v="0"/>
    <n v="0"/>
    <n v="5632.4216892368331"/>
    <n v="0.46542121783861407"/>
    <x v="3"/>
    <x v="5"/>
    <x v="3"/>
    <x v="4"/>
    <x v="1"/>
    <x v="0"/>
    <s v="6500S"/>
    <s v=" 20% - &lt;30%"/>
  </r>
  <r>
    <n v="100000476"/>
    <s v="FortisAlberta"/>
    <n v="23.532136266666665"/>
    <n v="123.95260292500001"/>
    <n v="7.2155831614467408E-3"/>
    <n v="0"/>
    <n v="0"/>
    <n v="0"/>
    <n v="0"/>
    <n v="1581"/>
    <n v="1"/>
    <x v="0"/>
    <x v="0"/>
    <n v="104598.57491224317"/>
    <n v="117482.23198703368"/>
    <n v="12883.657074790506"/>
    <n v="0.12317239585338256"/>
    <n v="156.18027968549998"/>
    <n v="55620.1482176114"/>
    <n v="24426.3574448"/>
    <n v="2232.4933333333333"/>
    <n v="0"/>
    <n v="6.1976301462499999"/>
    <n v="266.18633999999997"/>
    <n v="596.73"/>
    <n v="0"/>
    <n v="21294.281666666666"/>
    <n v="104598.57491224314"/>
    <n v="140.06644130524998"/>
    <n v="65973.048648915501"/>
    <n v="27061.956706666664"/>
    <n v="2232.4933333333333"/>
    <n v="0"/>
    <n v="6.1976301462499999"/>
    <n v="177.45756000000003"/>
    <n v="596.73"/>
    <n v="0"/>
    <n v="21294.281666666666"/>
    <n v="117482.23198703365"/>
    <n v="-16.113838380250019"/>
    <n v="-0.10317460317460331"/>
    <n v="10352.900431304088"/>
    <n v="0.18613579364799276"/>
    <n v="2635.5992618666664"/>
    <n v="0.10789980732177264"/>
    <n v="0"/>
    <n v="0"/>
    <n v="0"/>
    <n v="0"/>
    <n v="0"/>
    <n v="0"/>
    <n v="-88.728779999999986"/>
    <n v="-0.33333333333333331"/>
    <n v="0"/>
    <n v="0"/>
    <n v="0"/>
    <n v="0"/>
    <n v="0"/>
    <n v="0"/>
    <n v="12883.657074790504"/>
    <n v="0.12317239585338258"/>
    <x v="1"/>
    <x v="5"/>
    <x v="1"/>
    <x v="1"/>
    <x v="1"/>
    <x v="2"/>
    <s v="310P"/>
    <s v=" 0% - &lt;10%"/>
  </r>
  <r>
    <n v="100000478"/>
    <s v="FortisAlberta"/>
    <n v="13.344191999999994"/>
    <n v="6790.6606602583342"/>
    <n v="0.69710289518212987"/>
    <n v="1"/>
    <n v="0.84190983611561832"/>
    <n v="11.799999999999999"/>
    <n v="0"/>
    <n v="0"/>
    <n v="1"/>
    <x v="0"/>
    <x v="1"/>
    <n v="595643.66778602975"/>
    <n v="619007.88693359366"/>
    <n v="23364.219147563912"/>
    <n v="3.9225161638009605E-2"/>
    <n v="107419.74083192549"/>
    <n v="37386.823702424743"/>
    <n v="50009.453216000002"/>
    <n v="22535.676666666666"/>
    <n v="28.254999999999999"/>
    <n v="339.53303301291675"/>
    <n v="402.96033600000004"/>
    <n v="0"/>
    <n v="0"/>
    <n v="377521.22499999992"/>
    <n v="595643.66778602975"/>
    <n v="109261.2439460919"/>
    <n v="43190.361575822164"/>
    <n v="65862.951487999992"/>
    <n v="22535.676666666666"/>
    <n v="28.254999999999999"/>
    <n v="339.53303301291675"/>
    <n v="268.64022399999999"/>
    <n v="0"/>
    <n v="0"/>
    <n v="377521.22499999992"/>
    <n v="619007.88693359355"/>
    <n v="1841.5031141664174"/>
    <n v="1.7143060483153918E-2"/>
    <n v="5803.5378733974167"/>
    <n v="0.15522949795333979"/>
    <n v="15853.498271999995"/>
    <n v="0.31701003015421558"/>
    <n v="0"/>
    <n v="0"/>
    <n v="0"/>
    <n v="0"/>
    <n v="0"/>
    <n v="0"/>
    <n v="-134.32011199999999"/>
    <n v="-0.33333333333333326"/>
    <n v="0"/>
    <n v="0"/>
    <n v="0"/>
    <n v="0"/>
    <n v="0"/>
    <n v="0"/>
    <n v="23364.219147563828"/>
    <n v="3.9225161638009466E-2"/>
    <x v="2"/>
    <x v="0"/>
    <x v="2"/>
    <x v="0"/>
    <x v="0"/>
    <x v="0"/>
    <s v="204S"/>
    <s v=" 80% - &lt;90%"/>
  </r>
  <r>
    <n v="100000480"/>
    <s v="FortisAlberta"/>
    <n v="1.9244400000000004"/>
    <n v="79.917333333333332"/>
    <n v="5.6887093952920319E-2"/>
    <n v="0.10157583333333331"/>
    <n v="5.8172941376068876E-2"/>
    <n v="2.0399999999999996"/>
    <n v="0"/>
    <n v="18"/>
    <n v="1"/>
    <x v="0"/>
    <x v="1"/>
    <n v="15808.735678749998"/>
    <n v="18496.586033333337"/>
    <n v="2687.8503545833391"/>
    <n v="0.17002310679381721"/>
    <n v="1162.9182399999997"/>
    <n v="4609.2820399999991"/>
    <n v="6249.9294987500007"/>
    <n v="170.72583333333338"/>
    <n v="0.17916666666666667"/>
    <n v="3.9958666666666676"/>
    <n v="65.479200000000006"/>
    <n v="139.79999999999998"/>
    <n v="0"/>
    <n v="3406.4258333333332"/>
    <n v="15808.735678749999"/>
    <n v="1181.7996533333335"/>
    <n v="5455.2364666666663"/>
    <n v="8094.7704133333318"/>
    <n v="170.72583333333338"/>
    <n v="0.17916666666666667"/>
    <n v="3.9958666666666676"/>
    <n v="43.652800000000006"/>
    <n v="139.79999999999998"/>
    <n v="0"/>
    <n v="3406.4258333333332"/>
    <n v="18496.586033333333"/>
    <n v="18.881413333333228"/>
    <n v="1.6236234572546762E-2"/>
    <n v="845.95442666666668"/>
    <n v="0.18353279736960224"/>
    <n v="1844.8409145833332"/>
    <n v="0.29517787599881012"/>
    <n v="0"/>
    <n v="0"/>
    <n v="0"/>
    <n v="0"/>
    <n v="0"/>
    <n v="0"/>
    <n v="-21.826400000000003"/>
    <n v="-0.33333333333333337"/>
    <n v="0"/>
    <n v="0"/>
    <n v="0"/>
    <n v="0"/>
    <n v="0"/>
    <n v="0"/>
    <n v="2687.8503545833332"/>
    <n v="0.1700231067938168"/>
    <x v="3"/>
    <x v="5"/>
    <x v="3"/>
    <x v="1"/>
    <x v="1"/>
    <x v="2"/>
    <s v="DAPP"/>
    <s v=" 0% - &lt;10%"/>
  </r>
  <r>
    <n v="100000483"/>
    <s v="FortisAlberta"/>
    <n v="21.150000000000002"/>
    <n v="5933.8297148499996"/>
    <n v="0.3843278418893098"/>
    <n v="0.16151000000000001"/>
    <n v="0.90095788372545194"/>
    <n v="23.5"/>
    <n v="0"/>
    <n v="120"/>
    <n v="2"/>
    <x v="0"/>
    <x v="0"/>
    <n v="555407.40575137304"/>
    <n v="571964.79375362734"/>
    <n v="16557.388002254302"/>
    <n v="2.9811248159096713E-2"/>
    <n v="106598.41034071099"/>
    <n v="55055.281851919506"/>
    <n v="30636.396844999999"/>
    <n v="20448.409166666661"/>
    <n v="29.047499999999996"/>
    <n v="296.69148574249999"/>
    <n v="376.84522799999996"/>
    <n v="0"/>
    <n v="0"/>
    <n v="341966.32333333342"/>
    <n v="555407.40575137304"/>
    <n v="108558.41856111382"/>
    <n v="64301.943554770995"/>
    <n v="36112.729999999989"/>
    <n v="20448.409166666661"/>
    <n v="29.047499999999996"/>
    <n v="296.69148574249999"/>
    <n v="251.230152"/>
    <n v="0"/>
    <n v="0"/>
    <n v="341966.32333333342"/>
    <n v="571964.79375362734"/>
    <n v="1960.0082204028342"/>
    <n v="1.8386842863211888E-2"/>
    <n v="9246.6617028514993"/>
    <n v="0.16795230887604862"/>
    <n v="5476.333154999993"/>
    <n v="0.17875252049732329"/>
    <n v="0"/>
    <n v="0"/>
    <n v="0"/>
    <n v="0"/>
    <n v="0"/>
    <n v="0"/>
    <n v="-125.615076"/>
    <n v="-0.33333333333333337"/>
    <n v="0"/>
    <n v="0"/>
    <n v="0"/>
    <n v="0"/>
    <n v="0"/>
    <n v="0"/>
    <n v="16557.388002254327"/>
    <n v="2.9811248159096734E-2"/>
    <x v="1"/>
    <x v="2"/>
    <x v="1"/>
    <x v="0"/>
    <x v="0"/>
    <x v="2"/>
    <s v="428S"/>
    <s v=" 90% - &lt;100%"/>
  </r>
  <r>
    <n v="100000486"/>
    <s v="FortisAlberta"/>
    <n v="8.0251378333333356"/>
    <n v="4948.1168411999997"/>
    <n v="0.84462627172146076"/>
    <n v="0.12182000000000003"/>
    <n v="0.88671993551587558"/>
    <n v="7.47"/>
    <n v="0"/>
    <n v="0"/>
    <n v="2"/>
    <x v="0"/>
    <x v="0"/>
    <n v="402951.97509564931"/>
    <n v="410916.08379121468"/>
    <n v="7964.1086955653736"/>
    <n v="1.976441161176818E-2"/>
    <n v="77922.975119911993"/>
    <n v="23236.161800677335"/>
    <n v="14879.075361000001"/>
    <n v="16200.671666666667"/>
    <n v="18.764166666666664"/>
    <n v="247.40584206000003"/>
    <n v="277.07197200000002"/>
    <n v="0"/>
    <n v="0"/>
    <n v="270169.84916666668"/>
    <n v="402951.97509564937"/>
    <n v="79255.168513889323"/>
    <n v="26717.741278932004"/>
    <n v="18121.768508333331"/>
    <n v="16200.671666666667"/>
    <n v="18.764166666666664"/>
    <n v="247.40584206000003"/>
    <n v="184.71464799999998"/>
    <n v="0"/>
    <n v="0"/>
    <n v="270169.84916666668"/>
    <n v="410916.08379121462"/>
    <n v="1332.193393977336"/>
    <n v="1.7096285042085296E-2"/>
    <n v="3481.5794782546654"/>
    <n v="0.1498345341248733"/>
    <n v="3242.693147333332"/>
    <n v="0.21793646907877448"/>
    <n v="0"/>
    <n v="0"/>
    <n v="0"/>
    <n v="0"/>
    <n v="0"/>
    <n v="0"/>
    <n v="-92.357324000000006"/>
    <n v="-0.33333333333333331"/>
    <n v="0"/>
    <n v="0"/>
    <n v="0"/>
    <n v="0"/>
    <n v="0"/>
    <n v="0"/>
    <n v="7964.1086955653345"/>
    <n v="1.9764411611768066E-2"/>
    <x v="2"/>
    <x v="3"/>
    <x v="2"/>
    <x v="0"/>
    <x v="0"/>
    <x v="2"/>
    <s v="233S"/>
    <s v=" 80% - &lt;90%"/>
  </r>
  <r>
    <n v="100000489"/>
    <s v="FortisAlberta"/>
    <n v="9.9899999999999984"/>
    <n v="3962.7173229749992"/>
    <n v="0.54338137081944959"/>
    <n v="1"/>
    <n v="0.90646196715663019"/>
    <n v="11.099999999999996"/>
    <n v="0"/>
    <n v="0"/>
    <n v="1"/>
    <x v="0"/>
    <x v="0"/>
    <n v="385090.05837875226"/>
    <n v="404878.26978753571"/>
    <n v="19788.211408783449"/>
    <n v="5.1385931623612345E-2"/>
    <n v="71182.932526948498"/>
    <n v="27013.974070988246"/>
    <n v="42301.520000000011"/>
    <n v="13723.896666666667"/>
    <n v="22.631666666666664"/>
    <n v="198.13586614875001"/>
    <n v="249.39424799999998"/>
    <n v="0"/>
    <n v="0"/>
    <n v="230397.57333333333"/>
    <n v="385090.05837875215"/>
    <n v="72491.712524961753"/>
    <n v="31369.946897758502"/>
    <n v="56508.109999999993"/>
    <n v="13723.896666666667"/>
    <n v="22.631666666666664"/>
    <n v="198.13586614875001"/>
    <n v="166.262832"/>
    <n v="0"/>
    <n v="0"/>
    <n v="230397.57333333333"/>
    <n v="404878.26978753565"/>
    <n v="1308.779998013247"/>
    <n v="1.8386148920146946E-2"/>
    <n v="4355.9728267702521"/>
    <n v="0.16124887124432258"/>
    <n v="14206.589999999997"/>
    <n v="0.33584112343953582"/>
    <n v="0"/>
    <n v="0"/>
    <n v="0"/>
    <n v="0"/>
    <n v="0"/>
    <n v="0"/>
    <n v="-83.131416000000002"/>
    <n v="-0.33333333333333337"/>
    <n v="0"/>
    <n v="0"/>
    <n v="0"/>
    <n v="0"/>
    <n v="0"/>
    <n v="0"/>
    <n v="19788.211408783496"/>
    <n v="5.1385931623612463E-2"/>
    <x v="2"/>
    <x v="4"/>
    <x v="2"/>
    <x v="0"/>
    <x v="0"/>
    <x v="0"/>
    <s v="429S"/>
    <s v=" 90% - &lt;100%"/>
  </r>
  <r>
    <n v="100000543"/>
    <s v="ATCO Electric"/>
    <n v="34.237919999999995"/>
    <n v="17492.5278"/>
    <n v="0.69987799636528958"/>
    <n v="1"/>
    <n v="0.88759185657203743"/>
    <n v="35.980000000000004"/>
    <n v="0"/>
    <n v="0"/>
    <n v="1"/>
    <x v="0"/>
    <x v="0"/>
    <n v="1592890.5461106664"/>
    <n v="1635652.4419653334"/>
    <n v="42761.895854667062"/>
    <n v="2.6845470304961035E-2"/>
    <n v="324540.68702799996"/>
    <n v="95985.752465999991"/>
    <n v="86042.88575999999"/>
    <n v="62093.452499999992"/>
    <n v="83.544166666666655"/>
    <n v="874.62639000000024"/>
    <n v="1166.5727999999999"/>
    <n v="0"/>
    <n v="0"/>
    <n v="1022103.025"/>
    <n v="1592890.5461106666"/>
    <n v="330602.37008066662"/>
    <n v="110875.511988"/>
    <n v="108242.19663999997"/>
    <n v="62093.452499999992"/>
    <n v="83.544166666666655"/>
    <n v="874.62639000000024"/>
    <n v="777.7152000000001"/>
    <n v="0"/>
    <n v="0"/>
    <n v="1022103.025"/>
    <n v="1635652.4419653332"/>
    <n v="6061.6830526666645"/>
    <n v="1.8677729156787323E-2"/>
    <n v="14889.759522000002"/>
    <n v="0.15512468402301938"/>
    <n v="22199.310880000001"/>
    <n v="0.25800286315269216"/>
    <n v="0"/>
    <n v="0"/>
    <n v="0"/>
    <n v="0"/>
    <n v="0"/>
    <n v="0"/>
    <n v="-388.85760000000005"/>
    <n v="-0.33333333333333343"/>
    <n v="0"/>
    <n v="0"/>
    <n v="0"/>
    <n v="0"/>
    <n v="0"/>
    <n v="0"/>
    <n v="42761.895854666669"/>
    <n v="2.6845470304960786E-2"/>
    <x v="1"/>
    <x v="0"/>
    <x v="1"/>
    <x v="0"/>
    <x v="0"/>
    <x v="0"/>
    <s v="751S"/>
    <s v=" 80% - &lt;90%"/>
  </r>
  <r>
    <n v="100000544"/>
    <s v="FortisAlberta"/>
    <n v="14.490000000000007"/>
    <n v="5514.3771996166661"/>
    <n v="0.52132100547535509"/>
    <n v="0.26568000000000008"/>
    <n v="0.88491790875961696"/>
    <n v="16.099999999999998"/>
    <n v="0"/>
    <n v="0"/>
    <n v="2"/>
    <x v="0"/>
    <x v="0"/>
    <n v="522633.02578849759"/>
    <n v="537639.75338721799"/>
    <n v="15006.727598720405"/>
    <n v="2.8713699399458583E-2"/>
    <n v="108484.018071517"/>
    <n v="38979.418163666502"/>
    <n v="29323.443960000004"/>
    <n v="19657.565833333334"/>
    <n v="28.956666666666667"/>
    <n v="275.71885998083337"/>
    <n v="388.45589999999999"/>
    <n v="0"/>
    <n v="0"/>
    <n v="325495.44833333336"/>
    <n v="522633.0257884977"/>
    <n v="110565.0787022335"/>
    <n v="45299.874391670339"/>
    <n v="36058.140000000007"/>
    <n v="19657.565833333334"/>
    <n v="28.956666666666667"/>
    <n v="275.71885998083337"/>
    <n v="258.97059999999999"/>
    <n v="0"/>
    <n v="0"/>
    <n v="325495.44833333336"/>
    <n v="537639.75338721811"/>
    <n v="2081.0606307164999"/>
    <n v="1.9183107961069267E-2"/>
    <n v="6320.4562280038344"/>
    <n v="0.16214855238386444"/>
    <n v="6734.6960400000025"/>
    <n v="0.22966934065407785"/>
    <n v="0"/>
    <n v="0"/>
    <n v="0"/>
    <n v="0"/>
    <n v="0"/>
    <n v="0"/>
    <n v="-129.4853"/>
    <n v="-0.33333333333333331"/>
    <n v="0"/>
    <n v="0"/>
    <n v="0"/>
    <n v="0"/>
    <n v="0"/>
    <n v="0"/>
    <n v="15006.727598720336"/>
    <n v="2.8713699399458448E-2"/>
    <x v="2"/>
    <x v="4"/>
    <x v="2"/>
    <x v="0"/>
    <x v="0"/>
    <x v="2"/>
    <s v="T793S"/>
    <s v=" 80% - &lt;90%"/>
  </r>
  <r>
    <n v="100000545"/>
    <s v="FortisAlberta"/>
    <n v="40.088086666666676"/>
    <n v="16414.432206500001"/>
    <n v="0.56090288762134177"/>
    <n v="0.73432000000000019"/>
    <n v="0.54423257014166604"/>
    <n v="44.5"/>
    <n v="0"/>
    <n v="0"/>
    <n v="2"/>
    <x v="0"/>
    <x v="1"/>
    <n v="1325103.7891675034"/>
    <n v="1364258.5729772602"/>
    <n v="39154.78380975686"/>
    <n v="2.9548465659701914E-2"/>
    <n v="225446.95098018998"/>
    <n v="108848.35246632168"/>
    <n v="81088.109999999986"/>
    <n v="48828.313333333324"/>
    <n v="46.123333333333342"/>
    <n v="820.72161032499992"/>
    <n v="1341.0424440000004"/>
    <n v="0"/>
    <n v="0"/>
    <n v="858684.17500000016"/>
    <n v="1325103.7891675034"/>
    <n v="228955.58546001164"/>
    <n v="126322.96627759004"/>
    <n v="99706.659666666659"/>
    <n v="48828.313333333324"/>
    <n v="46.123333333333342"/>
    <n v="820.72161032499992"/>
    <n v="894.02829600000007"/>
    <n v="0"/>
    <n v="0"/>
    <n v="858684.17500000016"/>
    <n v="1364258.5729772602"/>
    <n v="3508.6344798216574"/>
    <n v="1.5563015887182972E-2"/>
    <n v="17474.613811268337"/>
    <n v="0.16054091233650122"/>
    <n v="18618.549666666666"/>
    <n v="0.22960887442889802"/>
    <n v="0"/>
    <n v="0"/>
    <n v="0"/>
    <n v="0"/>
    <n v="0"/>
    <n v="0"/>
    <n v="-447.01414800000003"/>
    <n v="-0.33333333333333326"/>
    <n v="0"/>
    <n v="0"/>
    <n v="0"/>
    <n v="0"/>
    <n v="0"/>
    <n v="0"/>
    <n v="39154.783809756656"/>
    <n v="2.9548465659701741E-2"/>
    <x v="0"/>
    <x v="4"/>
    <x v="0"/>
    <x v="0"/>
    <x v="0"/>
    <x v="2"/>
    <s v="T793S"/>
    <s v=" 50% - &lt;60%"/>
  </r>
  <r>
    <n v="100000566"/>
    <s v="FortisAlberta"/>
    <n v="25.209572333333327"/>
    <n v="14711.558173333337"/>
    <n v="0.79941139615756507"/>
    <n v="0.70635999999999999"/>
    <n v="0.91784513323471228"/>
    <n v="28"/>
    <n v="0"/>
    <n v="0"/>
    <n v="2"/>
    <x v="0"/>
    <x v="1"/>
    <n v="1245529.2546571998"/>
    <n v="1276275.1360595999"/>
    <n v="30745.881402400089"/>
    <n v="2.4684993377262831E-2"/>
    <n v="237504.69549840002"/>
    <n v="72268.436745133324"/>
    <n v="62420.768870333348"/>
    <n v="49062.408333333333"/>
    <n v="65.944999999999993"/>
    <n v="735.57790866666664"/>
    <n v="815.96896800000002"/>
    <n v="426.88333333333327"/>
    <n v="0"/>
    <n v="822228.57"/>
    <n v="1245529.2546572001"/>
    <n v="241626.09243586662"/>
    <n v="83213.532990066655"/>
    <n v="78372.146746333354"/>
    <n v="49062.408333333333"/>
    <n v="65.944999999999993"/>
    <n v="735.57790866666664"/>
    <n v="543.97931200000005"/>
    <n v="426.88333333333327"/>
    <n v="0"/>
    <n v="822228.57"/>
    <n v="1276275.1360595999"/>
    <n v="4121.3969374666704"/>
    <n v="1.7352907187026267E-2"/>
    <n v="10945.09624493334"/>
    <n v="0.15145057424630678"/>
    <n v="15951.377876000006"/>
    <n v="0.255546001189697"/>
    <n v="0"/>
    <n v="0"/>
    <n v="0"/>
    <n v="0"/>
    <n v="0"/>
    <n v="0"/>
    <n v="-271.98965599999997"/>
    <n v="-0.33333333333333326"/>
    <n v="0"/>
    <n v="0"/>
    <n v="0"/>
    <n v="0"/>
    <n v="0"/>
    <n v="0"/>
    <n v="30745.881402400013"/>
    <n v="2.4684993377262786E-2"/>
    <x v="1"/>
    <x v="1"/>
    <x v="1"/>
    <x v="0"/>
    <x v="0"/>
    <x v="2"/>
    <s v="172S"/>
    <s v=" 90% - &lt;100%"/>
  </r>
  <r>
    <n v="100000567"/>
    <s v="FortisAlberta"/>
    <n v="11.053428333333335"/>
    <n v="7539.6662122250009"/>
    <n v="0.93439877369210844"/>
    <n v="0.29363999999999996"/>
    <n v="0.94454561944870896"/>
    <n v="11.64"/>
    <n v="0"/>
    <n v="0"/>
    <n v="2"/>
    <x v="0"/>
    <x v="1"/>
    <n v="613017.47009931714"/>
    <n v="626503.70212293894"/>
    <n v="13486.232023621793"/>
    <n v="2.1999751526554114E-2"/>
    <n v="119398.25262740352"/>
    <n v="32634.547042969094"/>
    <n v="26868.321198333335"/>
    <n v="24344.144166666665"/>
    <n v="30.22666666666667"/>
    <n v="376.98331061125003"/>
    <n v="397.92342000000002"/>
    <n v="296.8"/>
    <n v="0"/>
    <n v="408670.27166666667"/>
    <n v="613017.47009931714"/>
    <n v="121446.45968648093"/>
    <n v="37422.658847513499"/>
    <n v="33650.875498333335"/>
    <n v="24344.144166666665"/>
    <n v="30.22666666666667"/>
    <n v="376.98331061125003"/>
    <n v="265.28227999999996"/>
    <n v="296.8"/>
    <n v="0"/>
    <n v="408670.27166666667"/>
    <n v="626503.70212293905"/>
    <n v="2048.2070590774129"/>
    <n v="1.7154414022030013E-2"/>
    <n v="4788.1118045444155"/>
    <n v="0.14671911328323411"/>
    <n v="6782.5542999999989"/>
    <n v="0.25243684746558437"/>
    <n v="0"/>
    <n v="0"/>
    <n v="0"/>
    <n v="0"/>
    <n v="0"/>
    <n v="0"/>
    <n v="-132.64114000000001"/>
    <n v="-0.33333333333333331"/>
    <n v="0"/>
    <n v="0"/>
    <n v="0"/>
    <n v="0"/>
    <n v="0"/>
    <n v="0"/>
    <n v="13486.232023621827"/>
    <n v="2.1999751526554159E-2"/>
    <x v="2"/>
    <x v="3"/>
    <x v="2"/>
    <x v="0"/>
    <x v="0"/>
    <x v="2"/>
    <s v="172S"/>
    <s v=" 90% - &lt;100%"/>
  </r>
  <r>
    <n v="100000569"/>
    <s v="FortisAlberta"/>
    <n v="52.158208333333334"/>
    <n v="31266.714516391668"/>
    <n v="0.82117689898689317"/>
    <n v="0.87818000000000029"/>
    <n v="0.80657611197109969"/>
    <n v="53.840000000000025"/>
    <n v="0"/>
    <n v="0"/>
    <n v="2"/>
    <x v="0"/>
    <x v="1"/>
    <n v="2560679.1980467341"/>
    <n v="2613405.8520824392"/>
    <n v="52726.654035705142"/>
    <n v="2.0590886228905446E-2"/>
    <n v="475252.51919065352"/>
    <n v="150243.25508759407"/>
    <n v="101350.73796000001"/>
    <n v="99764.8125"/>
    <n v="157.25"/>
    <n v="1563.3357258195836"/>
    <n v="1783.3409159999999"/>
    <n v="27.453333333333333"/>
    <n v="0"/>
    <n v="1730536.4933333339"/>
    <n v="2560679.1980467346"/>
    <n v="483198.33405352262"/>
    <n v="172880.1996090968"/>
    <n v="124089.07958333334"/>
    <n v="99764.8125"/>
    <n v="157.25"/>
    <n v="1563.3357258195836"/>
    <n v="1188.8939439999997"/>
    <n v="27.453333333333333"/>
    <n v="0"/>
    <n v="1730536.4933333339"/>
    <n v="2613405.8520824397"/>
    <n v="7945.8148628690988"/>
    <n v="1.671914307030014E-2"/>
    <n v="22636.944521502748"/>
    <n v="0.15066862408102827"/>
    <n v="22738.341623333326"/>
    <n v="0.22435299516326604"/>
    <n v="0"/>
    <n v="0"/>
    <n v="0"/>
    <n v="0"/>
    <n v="0"/>
    <n v="0"/>
    <n v="-594.44697200000007"/>
    <n v="-0.33333333333333337"/>
    <n v="0"/>
    <n v="0"/>
    <n v="0"/>
    <n v="0"/>
    <n v="0"/>
    <n v="0"/>
    <n v="52726.654035705178"/>
    <n v="2.0590886228905449E-2"/>
    <x v="0"/>
    <x v="3"/>
    <x v="0"/>
    <x v="0"/>
    <x v="0"/>
    <x v="2"/>
    <s v="233S"/>
    <s v=" 80% - &lt;90%"/>
  </r>
  <r>
    <n v="100000580"/>
    <s v="zDirect Connect"/>
    <n v="0.9693533333333334"/>
    <n v="125.44148333333332"/>
    <n v="0.17727039511065087"/>
    <n v="9.3399999999999993E-3"/>
    <n v="0.37974114831572719"/>
    <n v="0.37999999999999995"/>
    <n v="40"/>
    <n v="40"/>
    <n v="1"/>
    <x v="2"/>
    <x v="2"/>
    <n v="18989.180337000002"/>
    <n v="19779.109905999994"/>
    <n v="789.92956899999263"/>
    <n v="4.159892923133876E-2"/>
    <n v="3833.3878690000001"/>
    <n v="2395.8386038333333"/>
    <n v="1508.3024899999998"/>
    <n v="642.42666666666673"/>
    <n v="1.0141666666666667"/>
    <n v="6.2720741666666671"/>
    <n v="25.726799999999997"/>
    <n v="665.96"/>
    <n v="0"/>
    <n v="9910.251666666667"/>
    <n v="18989.180337000002"/>
    <n v="3918.3581428333327"/>
    <n v="2821.0996556666664"/>
    <n v="1796.5763333333332"/>
    <n v="642.42666666666673"/>
    <n v="1.0141666666666667"/>
    <n v="6.2720741666666671"/>
    <n v="17.151199999999996"/>
    <n v="665.96"/>
    <n v="0"/>
    <n v="9910.251666666667"/>
    <n v="19779.109905999998"/>
    <n v="84.97027383333328"/>
    <n v="2.2165843044601462E-2"/>
    <n v="425.2610518333334"/>
    <n v="0.17749987463801495"/>
    <n v="288.27384333333333"/>
    <n v="0.19112468834638957"/>
    <n v="0"/>
    <n v="0"/>
    <n v="0"/>
    <n v="0"/>
    <n v="0"/>
    <n v="0"/>
    <n v="-8.5755999999999979"/>
    <n v="-0.33333333333333331"/>
    <n v="0"/>
    <n v="0"/>
    <n v="0"/>
    <n v="0"/>
    <n v="0"/>
    <n v="0"/>
    <n v="789.92956900000001"/>
    <n v="4.1598929231339149E-2"/>
    <x v="3"/>
    <x v="7"/>
    <x v="3"/>
    <x v="0"/>
    <x v="0"/>
    <x v="1"/>
    <s v="239S"/>
    <s v=" 30% - &lt;40%"/>
  </r>
  <r>
    <n v="100000583"/>
    <s v="FortisAlberta"/>
    <n v="0.54396"/>
    <n v="19.584766666666663"/>
    <n v="4.9320625576484423E-2"/>
    <n v="3.1300000000000004E-3"/>
    <n v="0.47560646275626245"/>
    <n v="0"/>
    <n v="0"/>
    <n v="12.75"/>
    <n v="1"/>
    <x v="0"/>
    <x v="0"/>
    <n v="3545.1239796666669"/>
    <n v="3909.9995973333334"/>
    <n v="364.87561766666659"/>
    <n v="0.1029232319544927"/>
    <n v="304.61520599999994"/>
    <n v="1300.2403869999998"/>
    <n v="732.89771500000006"/>
    <n v="60.564166666666665"/>
    <n v="0.1525"/>
    <n v="0.97923833333333332"/>
    <n v="1.7556"/>
    <n v="17.560000000000002"/>
    <n v="0"/>
    <n v="1126.3591666666669"/>
    <n v="3545.1239796666669"/>
    <n v="309.78318633333333"/>
    <n v="1539.3869393333332"/>
    <n v="854.04399999999987"/>
    <n v="60.564166666666665"/>
    <n v="0.1525"/>
    <n v="0.97923833333333332"/>
    <n v="1.1704000000000001"/>
    <n v="17.560000000000002"/>
    <n v="0"/>
    <n v="1126.3591666666669"/>
    <n v="3909.9995973333334"/>
    <n v="5.1679803333333512"/>
    <n v="1.6965601951379118E-2"/>
    <n v="239.14655233333323"/>
    <n v="0.18392487629545787"/>
    <n v="121.14628499999999"/>
    <n v="0.16529767049416982"/>
    <n v="0"/>
    <n v="0"/>
    <n v="0"/>
    <n v="0"/>
    <n v="0"/>
    <n v="0"/>
    <n v="-0.58519999999999994"/>
    <n v="-0.33333333333333331"/>
    <n v="0"/>
    <n v="0"/>
    <n v="0"/>
    <n v="0"/>
    <n v="0"/>
    <n v="0"/>
    <n v="364.87561766666659"/>
    <n v="0.10292323195449267"/>
    <x v="3"/>
    <x v="5"/>
    <x v="3"/>
    <x v="1"/>
    <x v="1"/>
    <x v="2"/>
    <s v="Taylor"/>
    <s v=" 40% - &lt;50%"/>
  </r>
  <r>
    <n v="100000642"/>
    <s v="zDirect Connect"/>
    <n v="1.6222000000000001"/>
    <n v="152.17951666666667"/>
    <n v="0.12850763859215933"/>
    <n v="1.145E-2"/>
    <n v="0.28989213608491693"/>
    <n v="0.88000000000000023"/>
    <n v="76"/>
    <n v="76"/>
    <n v="1"/>
    <x v="2"/>
    <x v="2"/>
    <n v="25912.513188000001"/>
    <n v="27099.526513999997"/>
    <n v="1187.0133259999966"/>
    <n v="4.5808498673517259E-2"/>
    <n v="4034.7601909999998"/>
    <n v="3959.1659795"/>
    <n v="2299.3898749999998"/>
    <n v="974.15000000000009"/>
    <n v="1.8641666666666667"/>
    <n v="7.6089758333333348"/>
    <n v="40.014000000000003"/>
    <n v="20.200000000000003"/>
    <n v="0"/>
    <n v="14575.359999999995"/>
    <n v="25912.513187999994"/>
    <n v="4120.8751871666664"/>
    <n v="4671.4121843333342"/>
    <n v="2701.3800000000006"/>
    <n v="974.15000000000009"/>
    <n v="1.8641666666666667"/>
    <n v="7.6089758333333348"/>
    <n v="26.675999999999998"/>
    <n v="20.200000000000003"/>
    <n v="0"/>
    <n v="14575.359999999995"/>
    <n v="27099.526513999997"/>
    <n v="86.114996166666813"/>
    <n v="2.1343274963096022E-2"/>
    <n v="712.24620483333331"/>
    <n v="0.17989804128476633"/>
    <n v="401.99012499999998"/>
    <n v="0.17482469126728672"/>
    <n v="0"/>
    <n v="0"/>
    <n v="0"/>
    <n v="0"/>
    <n v="0"/>
    <n v="0"/>
    <n v="-13.338000000000001"/>
    <n v="-0.33333333333333331"/>
    <n v="0"/>
    <n v="0"/>
    <n v="0"/>
    <n v="0"/>
    <n v="0"/>
    <n v="0"/>
    <n v="1187.0133260000002"/>
    <n v="4.5808498673517405E-2"/>
    <x v="3"/>
    <x v="7"/>
    <x v="3"/>
    <x v="0"/>
    <x v="0"/>
    <x v="1"/>
    <s v="240S"/>
    <s v=" 20% - &lt;30%"/>
  </r>
  <r>
    <n v="100000679"/>
    <s v="FortisAlberta"/>
    <n v="0.5681274433333332"/>
    <n v="18.897570108333333"/>
    <n v="4.5565625536934523E-2"/>
    <n v="1.4699999999999997E-3"/>
    <n v="0.21222515339344347"/>
    <n v="4.9999999999999996E-2"/>
    <n v="0"/>
    <n v="34"/>
    <n v="1"/>
    <x v="0"/>
    <x v="1"/>
    <n v="2652.8116246595"/>
    <n v="2910.0075422443333"/>
    <n v="257.1959175848333"/>
    <n v="9.6952197884704883E-2"/>
    <n v="231.30913833650004"/>
    <n v="1356.6535248175833"/>
    <n v="668.74275117999991"/>
    <n v="50.136666666666677"/>
    <n v="8.3333333333333332E-3"/>
    <n v="0.94487850541666674"/>
    <n v="9.5033580000000004"/>
    <n v="82.006666666666675"/>
    <n v="-639.31702617999997"/>
    <n v="892.82333333333327"/>
    <n v="2652.8116246594991"/>
    <n v="234.57028755575004"/>
    <n v="1606.4406241831664"/>
    <n v="760.65655983333352"/>
    <n v="50.136666666666677"/>
    <n v="8.3333333333333332E-3"/>
    <n v="0.94487850541666674"/>
    <n v="6.3355719999999991"/>
    <n v="82.006666666666675"/>
    <n v="-723.91537983333319"/>
    <n v="892.82333333333327"/>
    <n v="2910.0075422443333"/>
    <n v="3.2611492192499987"/>
    <n v="1.4098661396186598E-2"/>
    <n v="249.78709936558337"/>
    <n v="0.18412003860688744"/>
    <n v="91.913808653333376"/>
    <n v="0.1374426989917289"/>
    <n v="0"/>
    <n v="0"/>
    <n v="0"/>
    <n v="0"/>
    <n v="0"/>
    <n v="0"/>
    <n v="-3.167786"/>
    <n v="-0.33333333333333331"/>
    <n v="0"/>
    <n v="0"/>
    <n v="-84.598353653333348"/>
    <n v="0.1323261389718012"/>
    <n v="0"/>
    <n v="0"/>
    <n v="257.19591758483341"/>
    <n v="9.6952197884704897E-2"/>
    <x v="3"/>
    <x v="5"/>
    <x v="3"/>
    <x v="0"/>
    <x v="0"/>
    <x v="2"/>
    <s v="29S"/>
    <s v=" 20% - &lt;30%"/>
  </r>
  <r>
    <n v="100000683"/>
    <s v="FortisAlberta"/>
    <n v="23.250124466666673"/>
    <n v="9973.0005109166668"/>
    <n v="0.58759446879902777"/>
    <n v="1"/>
    <n v="0.92627900428624388"/>
    <n v="23.860000000000003"/>
    <n v="0"/>
    <n v="0"/>
    <n v="1"/>
    <x v="0"/>
    <x v="0"/>
    <n v="954437.85847206507"/>
    <n v="987440.85811240319"/>
    <n v="33002.999640338123"/>
    <n v="3.4578468726263412E-2"/>
    <n v="197600.43954375503"/>
    <n v="63523.554061364157"/>
    <n v="68429.449520066657"/>
    <n v="35561.381666666675"/>
    <n v="49.914166666666659"/>
    <n v="498.65002554583339"/>
    <n v="684.56698799999992"/>
    <n v="0"/>
    <n v="0"/>
    <n v="588089.90249999997"/>
    <n v="954437.85847206507"/>
    <n v="201402.77056066922"/>
    <n v="73653.87882158834"/>
    <n v="87727.982379266643"/>
    <n v="35561.381666666675"/>
    <n v="49.914166666666659"/>
    <n v="498.65002554583339"/>
    <n v="456.37799200000001"/>
    <n v="0"/>
    <n v="0"/>
    <n v="588089.90249999997"/>
    <n v="987440.85811240342"/>
    <n v="3802.3310169141769"/>
    <n v="1.9242523071777984E-2"/>
    <n v="10130.32476022417"/>
    <n v="0.1594735198606522"/>
    <n v="19298.532859200004"/>
    <n v="0.28202086958979244"/>
    <n v="0"/>
    <n v="0"/>
    <n v="0"/>
    <n v="0"/>
    <n v="0"/>
    <n v="0"/>
    <n v="-228.18899599999997"/>
    <n v="-0.33333333333333331"/>
    <n v="0"/>
    <n v="0"/>
    <n v="0"/>
    <n v="0"/>
    <n v="0"/>
    <n v="0"/>
    <n v="33002.999640338356"/>
    <n v="3.4578468726263668E-2"/>
    <x v="1"/>
    <x v="4"/>
    <x v="1"/>
    <x v="0"/>
    <x v="0"/>
    <x v="0"/>
    <s v="151S"/>
    <s v=" 90% - &lt;100%"/>
  </r>
  <r>
    <n v="100000684"/>
    <s v="FortisAlberta"/>
    <n v="12.06"/>
    <n v="4576.0838025666671"/>
    <n v="0.51978507037491384"/>
    <n v="1"/>
    <n v="0.94312898484361163"/>
    <n v="13.400000000000004"/>
    <n v="0"/>
    <n v="0"/>
    <n v="1"/>
    <x v="0"/>
    <x v="0"/>
    <n v="457496.18366959528"/>
    <n v="479629.99941056926"/>
    <n v="22133.81574097398"/>
    <n v="4.8380328691351594E-2"/>
    <n v="90973.606991234003"/>
    <n v="32430.732908233"/>
    <n v="47058.380000000005"/>
    <n v="16297.723333333335"/>
    <n v="23.944999999999997"/>
    <n v="228.80419012833337"/>
    <n v="308.64708000000002"/>
    <n v="0"/>
    <n v="0"/>
    <n v="270174.34416666668"/>
    <n v="457496.1836695954"/>
    <n v="92726.705930233657"/>
    <n v="37691.372070207326"/>
    <n v="62281.34"/>
    <n v="16297.723333333335"/>
    <n v="23.944999999999997"/>
    <n v="228.80419012833337"/>
    <n v="205.76472000000001"/>
    <n v="0"/>
    <n v="0"/>
    <n v="270174.34416666668"/>
    <n v="479629.99941056932"/>
    <n v="1753.0989389996673"/>
    <n v="1.9270412562278547E-2"/>
    <n v="5260.6391619743345"/>
    <n v="0.1622115410360907"/>
    <n v="15222.959999999994"/>
    <n v="0.32349094890219321"/>
    <n v="0"/>
    <n v="0"/>
    <n v="0"/>
    <n v="0"/>
    <n v="0"/>
    <n v="0"/>
    <n v="-102.88235999999999"/>
    <n v="-0.33333333333333331"/>
    <n v="0"/>
    <n v="0"/>
    <n v="0"/>
    <n v="0"/>
    <n v="0"/>
    <n v="0"/>
    <n v="22133.815740973998"/>
    <n v="4.8380328691351636E-2"/>
    <x v="2"/>
    <x v="4"/>
    <x v="2"/>
    <x v="0"/>
    <x v="0"/>
    <x v="0"/>
    <s v="157S"/>
    <s v=" 90% - &lt;100%"/>
  </r>
  <r>
    <n v="100000685"/>
    <s v="zDirect Connect"/>
    <n v="4.693950000000001"/>
    <n v="2030.602516666667"/>
    <n v="0.59260266579427201"/>
    <n v="1"/>
    <n v="0.61944163933804564"/>
    <n v="3.5"/>
    <n v="0"/>
    <n v="0"/>
    <n v="1"/>
    <x v="0"/>
    <x v="2"/>
    <n v="189379.56545299999"/>
    <n v="201949.3166006667"/>
    <n v="12569.751147666713"/>
    <n v="6.6373323423779107E-2"/>
    <n v="30049.351971"/>
    <n v="12839.652239500001"/>
    <n v="26284.102549999996"/>
    <n v="6830.4199999999983"/>
    <n v="8.6758333333333333"/>
    <n v="101.53012583333337"/>
    <n v="154.15439999999998"/>
    <n v="0"/>
    <n v="0"/>
    <n v="113111.67833333333"/>
    <n v="189379.56545299999"/>
    <n v="30542.911643833333"/>
    <n v="14884.684214333332"/>
    <n v="36366.646849999997"/>
    <n v="6830.4199999999983"/>
    <n v="8.6758333333333333"/>
    <n v="101.53012583333337"/>
    <n v="102.76960000000001"/>
    <n v="0"/>
    <n v="0"/>
    <n v="113111.67833333333"/>
    <n v="201949.31660066664"/>
    <n v="493.55967283333229"/>
    <n v="1.6424968941415322E-2"/>
    <n v="2045.0319748333341"/>
    <n v="0.15927471684489886"/>
    <n v="10082.544300000003"/>
    <n v="0.38359857563407673"/>
    <n v="0"/>
    <n v="0"/>
    <n v="0"/>
    <n v="0"/>
    <n v="0"/>
    <n v="0"/>
    <n v="-51.384800000000006"/>
    <n v="-0.33333333333333343"/>
    <n v="0"/>
    <n v="0"/>
    <n v="0"/>
    <n v="0"/>
    <n v="0"/>
    <n v="0"/>
    <n v="12569.75114766667"/>
    <n v="6.6373323423778857E-2"/>
    <x v="3"/>
    <x v="4"/>
    <x v="3"/>
    <x v="0"/>
    <x v="0"/>
    <x v="0"/>
    <s v="165S"/>
    <s v=" 60% - &lt;70%"/>
  </r>
  <r>
    <n v="100000686"/>
    <s v="FortisAlberta"/>
    <n v="15.062464799999995"/>
    <n v="5609.3459296833344"/>
    <n v="0.51014462919204029"/>
    <n v="1"/>
    <n v="0.82498928823286288"/>
    <n v="14"/>
    <n v="0"/>
    <n v="0"/>
    <n v="1"/>
    <x v="0"/>
    <x v="0"/>
    <n v="558685.05587364302"/>
    <n v="583919.98052562063"/>
    <n v="25234.924651977606"/>
    <n v="4.5168426086709131E-2"/>
    <n v="110032.136271401"/>
    <n v="40412.485422024503"/>
    <n v="53958.044110400013"/>
    <n v="20083.645833333332"/>
    <n v="28.728333333333335"/>
    <n v="280.4672964841667"/>
    <n v="425.14193999999998"/>
    <n v="0"/>
    <n v="0"/>
    <n v="333464.40666666668"/>
    <n v="558685.05587364302"/>
    <n v="112140.21363387549"/>
    <n v="46983.876474727665"/>
    <n v="70655.214327199981"/>
    <n v="20083.645833333332"/>
    <n v="28.728333333333335"/>
    <n v="280.4672964841667"/>
    <n v="283.42795999999998"/>
    <n v="0"/>
    <n v="0"/>
    <n v="333464.40666666668"/>
    <n v="583919.98052562063"/>
    <n v="2108.0773624744979"/>
    <n v="1.9158742472061036E-2"/>
    <n v="6571.3910527031612"/>
    <n v="0.16260794118645824"/>
    <n v="16697.170216799994"/>
    <n v="0.30944728431291929"/>
    <n v="0"/>
    <n v="0"/>
    <n v="0"/>
    <n v="0"/>
    <n v="0"/>
    <n v="0"/>
    <n v="-141.71398000000002"/>
    <n v="-0.33333333333333343"/>
    <n v="0"/>
    <n v="0"/>
    <n v="0"/>
    <n v="0"/>
    <n v="0"/>
    <n v="0"/>
    <n v="25234.924651977653"/>
    <n v="4.5168426086709186E-2"/>
    <x v="2"/>
    <x v="4"/>
    <x v="2"/>
    <x v="0"/>
    <x v="0"/>
    <x v="0"/>
    <s v="212S"/>
    <s v=" 80% - &lt;90%"/>
  </r>
  <r>
    <n v="100000689"/>
    <s v="FortisAlberta"/>
    <n v="17.37"/>
    <n v="6196.883179075"/>
    <n v="0.48870933029510805"/>
    <n v="1"/>
    <n v="0.89379209188447917"/>
    <n v="19.300000000000004"/>
    <n v="0"/>
    <n v="0"/>
    <n v="1"/>
    <x v="0"/>
    <x v="0"/>
    <n v="577267.37317971687"/>
    <n v="604324.24579597963"/>
    <n v="27056.872616262757"/>
    <n v="4.6870607751876736E-2"/>
    <n v="104285.4396056345"/>
    <n v="46367.118365795257"/>
    <n v="59003.609999999993"/>
    <n v="20763.123333333337"/>
    <n v="25.045833333333334"/>
    <n v="309.84415895374997"/>
    <n v="369.24021599999998"/>
    <n v="0"/>
    <n v="0"/>
    <n v="346143.95166666672"/>
    <n v="577267.37317971687"/>
    <n v="106138.38112568809"/>
    <n v="53947.949534004503"/>
    <n v="76749.790000000023"/>
    <n v="20763.123333333337"/>
    <n v="25.045833333333334"/>
    <n v="309.84415895374997"/>
    <n v="246.16014400000006"/>
    <n v="0"/>
    <n v="0"/>
    <n v="346143.95166666672"/>
    <n v="604324.24579597975"/>
    <n v="1852.941520053583"/>
    <n v="1.7767979183485834E-2"/>
    <n v="7580.8311682092508"/>
    <n v="0.16349584436978046"/>
    <n v="17746.180000000004"/>
    <n v="0.30076430916684599"/>
    <n v="0"/>
    <n v="0"/>
    <n v="0"/>
    <n v="0"/>
    <n v="0"/>
    <n v="0"/>
    <n v="-123.08007200000002"/>
    <n v="-0.33333333333333337"/>
    <n v="0"/>
    <n v="0"/>
    <n v="0"/>
    <n v="0"/>
    <n v="0"/>
    <n v="0"/>
    <n v="27056.872616262837"/>
    <n v="4.6870607751876889E-2"/>
    <x v="1"/>
    <x v="6"/>
    <x v="1"/>
    <x v="0"/>
    <x v="0"/>
    <x v="0"/>
    <s v="263S"/>
    <s v=" 80% - &lt;90%"/>
  </r>
  <r>
    <n v="100000690"/>
    <s v="FortisAlberta"/>
    <n v="42.534704000000012"/>
    <n v="24061.330196583334"/>
    <n v="0.77491373389337537"/>
    <n v="1"/>
    <n v="0.94462063146194852"/>
    <n v="45"/>
    <n v="0"/>
    <n v="0"/>
    <n v="1"/>
    <x v="0"/>
    <x v="0"/>
    <n v="2104593.2007005517"/>
    <n v="2154261.3714363636"/>
    <n v="49668.170735811815"/>
    <n v="2.3599891285061108E-2"/>
    <n v="421858.39874769497"/>
    <n v="121272.7240070275"/>
    <n v="97910.522752000019"/>
    <n v="82663.5"/>
    <n v="118.94250000000001"/>
    <n v="1203.0665098291668"/>
    <n v="1416.6936840000001"/>
    <n v="0"/>
    <n v="0"/>
    <n v="1378149.3524999998"/>
    <n v="2104593.2007005513"/>
    <n v="429519.75740547251"/>
    <n v="139747.38046506167"/>
    <n v="121914.90960000003"/>
    <n v="82663.5"/>
    <n v="118.94250000000001"/>
    <n v="1203.0665098291668"/>
    <n v="944.46245599999975"/>
    <n v="0"/>
    <n v="0"/>
    <n v="1378149.3524999998"/>
    <n v="2154261.3714363631"/>
    <n v="7661.3586577775031"/>
    <n v="1.8160972213710998E-2"/>
    <n v="18474.656458034169"/>
    <n v="0.15233975000811889"/>
    <n v="24004.386847999998"/>
    <n v="0.24516656814100873"/>
    <n v="0"/>
    <n v="0"/>
    <n v="0"/>
    <n v="0"/>
    <n v="0"/>
    <n v="0"/>
    <n v="-472.23122799999993"/>
    <n v="-0.33333333333333326"/>
    <n v="0"/>
    <n v="0"/>
    <n v="0"/>
    <n v="0"/>
    <n v="0"/>
    <n v="0"/>
    <n v="49668.170735811676"/>
    <n v="2.3599891285061052E-2"/>
    <x v="0"/>
    <x v="1"/>
    <x v="0"/>
    <x v="0"/>
    <x v="0"/>
    <x v="0"/>
    <s v="283S"/>
    <s v=" 90% - &lt;100%"/>
  </r>
  <r>
    <n v="100000691"/>
    <s v="FortisAlberta"/>
    <n v="41.58"/>
    <n v="11526.988110533333"/>
    <n v="0.3797593716200931"/>
    <n v="1"/>
    <n v="0.76522720744767092"/>
    <n v="46.199999999999996"/>
    <n v="0"/>
    <n v="0"/>
    <n v="1"/>
    <x v="0"/>
    <x v="0"/>
    <n v="1215304.334067629"/>
    <n v="1262137.5840754879"/>
    <n v="46833.250007858966"/>
    <n v="3.8536232197171442E-2"/>
    <n v="254478.48411927201"/>
    <n v="108115.69965616403"/>
    <n v="96919.540000000023"/>
    <n v="44312.970833333333"/>
    <n v="57.840833333333336"/>
    <n v="576.3494055266666"/>
    <n v="1073.4967199999999"/>
    <n v="0"/>
    <n v="0"/>
    <n v="709769.95250000001"/>
    <n v="1215304.3340676294"/>
    <n v="259592.17624823601"/>
    <n v="126295.62977505867"/>
    <n v="120817"/>
    <n v="44312.970833333333"/>
    <n v="57.840833333333336"/>
    <n v="576.3494055266666"/>
    <n v="715.66447999999991"/>
    <n v="0"/>
    <n v="0"/>
    <n v="709769.95250000001"/>
    <n v="1262137.5840754882"/>
    <n v="5113.6921289640059"/>
    <n v="2.0094791693930632E-2"/>
    <n v="18179.930118894667"/>
    <n v="0.16815254562206564"/>
    <n v="23897.459999999992"/>
    <n v="0.24657009308958736"/>
    <n v="0"/>
    <n v="0"/>
    <n v="0"/>
    <n v="0"/>
    <n v="0"/>
    <n v="0"/>
    <n v="-357.83224000000001"/>
    <n v="-0.33333333333333337"/>
    <n v="0"/>
    <n v="0"/>
    <n v="0"/>
    <n v="0"/>
    <n v="0"/>
    <n v="0"/>
    <n v="46833.25000785866"/>
    <n v="3.8536232197171207E-2"/>
    <x v="0"/>
    <x v="2"/>
    <x v="0"/>
    <x v="0"/>
    <x v="0"/>
    <x v="0"/>
    <s v="285S"/>
    <s v=" 70% - &lt;80%"/>
  </r>
  <r>
    <n v="100000692"/>
    <s v="FortisAlberta"/>
    <n v="34.019999999999989"/>
    <n v="13848.088443833332"/>
    <n v="0.55761270339902147"/>
    <n v="1"/>
    <n v="0.94316327117950172"/>
    <n v="37.800000000000004"/>
    <n v="0"/>
    <n v="0"/>
    <n v="1"/>
    <x v="0"/>
    <x v="0"/>
    <n v="1328365.3279582232"/>
    <n v="1370470.0098314199"/>
    <n v="42104.681873196736"/>
    <n v="3.1696613113136693E-2"/>
    <n v="280546.39893923001"/>
    <n v="92301.016946134987"/>
    <n v="85693.560000000012"/>
    <n v="49885"/>
    <n v="66.962500000000006"/>
    <n v="692.40442219166664"/>
    <n v="951.31598400000019"/>
    <n v="0"/>
    <n v="0"/>
    <n v="818228.6691666668"/>
    <n v="1328365.3279582234"/>
    <n v="285996.08702486503"/>
    <n v="107131.33606169668"/>
    <n v="107835.34000000001"/>
    <n v="49885"/>
    <n v="66.962500000000006"/>
    <n v="692.40442219166664"/>
    <n v="634.21065599999986"/>
    <n v="0"/>
    <n v="0"/>
    <n v="818228.6691666668"/>
    <n v="1370470.0098314201"/>
    <n v="5449.6880856350035"/>
    <n v="1.9425264791281375E-2"/>
    <n v="14830.319115561671"/>
    <n v="0.1606734097438639"/>
    <n v="22141.78"/>
    <n v="0.25838324373500177"/>
    <n v="0"/>
    <n v="0"/>
    <n v="0"/>
    <n v="0"/>
    <n v="0"/>
    <n v="0"/>
    <n v="-317.1053280000001"/>
    <n v="-0.33333333333333337"/>
    <n v="0"/>
    <n v="0"/>
    <n v="0"/>
    <n v="0"/>
    <n v="0"/>
    <n v="0"/>
    <n v="42104.681873196678"/>
    <n v="3.169661311313663E-2"/>
    <x v="1"/>
    <x v="4"/>
    <x v="1"/>
    <x v="0"/>
    <x v="0"/>
    <x v="0"/>
    <s v="291S"/>
    <s v=" 90% - &lt;100%"/>
  </r>
  <r>
    <n v="100000697"/>
    <s v="FortisAlberta"/>
    <n v="29.430000000000003"/>
    <n v="5242.7823001666666"/>
    <n v="0.24403308059368486"/>
    <n v="1"/>
    <n v="0.57141053283537546"/>
    <n v="32.699999999999996"/>
    <n v="0"/>
    <n v="0"/>
    <n v="1"/>
    <x v="0"/>
    <x v="0"/>
    <n v="556125.40360902995"/>
    <n v="591547.08862767322"/>
    <n v="35421.685018643271"/>
    <n v="6.3693700717087909E-2"/>
    <n v="95634.297598209989"/>
    <n v="73986.590601144999"/>
    <n v="78335.790000000023"/>
    <n v="17032.08666666667"/>
    <n v="27.845000000000002"/>
    <n v="262.13911500833336"/>
    <n v="530.45212800000002"/>
    <n v="0"/>
    <n v="0"/>
    <n v="290316.20250000001"/>
    <n v="556125.40360902995"/>
    <n v="97406.007815854988"/>
    <n v="86883.362778143361"/>
    <n v="99265.810000000012"/>
    <n v="17032.08666666667"/>
    <n v="27.845000000000002"/>
    <n v="262.13911500833336"/>
    <n v="353.63475199999999"/>
    <n v="0"/>
    <n v="0"/>
    <n v="290316.20250000001"/>
    <n v="591547.08862767334"/>
    <n v="1771.7102176450007"/>
    <n v="1.8525887282494793E-2"/>
    <n v="12896.772176998325"/>
    <n v="0.17431229189250866"/>
    <n v="20930.01999999999"/>
    <n v="0.26718336535573312"/>
    <n v="0"/>
    <n v="0"/>
    <n v="0"/>
    <n v="0"/>
    <n v="0"/>
    <n v="0"/>
    <n v="-176.81737599999997"/>
    <n v="-0.33333333333333326"/>
    <n v="0"/>
    <n v="0"/>
    <n v="0"/>
    <n v="0"/>
    <n v="0"/>
    <n v="0"/>
    <n v="35421.685018643315"/>
    <n v="6.3693700717087978E-2"/>
    <x v="1"/>
    <x v="7"/>
    <x v="1"/>
    <x v="0"/>
    <x v="0"/>
    <x v="0"/>
    <s v="377S"/>
    <s v=" 50% - &lt;60%"/>
  </r>
  <r>
    <n v="100000699"/>
    <s v="FortisAlberta"/>
    <n v="9.6659999999999986"/>
    <n v="4359.1956924249989"/>
    <n v="0.61778408323271228"/>
    <n v="0.16304999999999997"/>
    <n v="0.90763439346097574"/>
    <n v="10.739999999999997"/>
    <n v="0"/>
    <n v="0"/>
    <n v="2"/>
    <x v="0"/>
    <x v="0"/>
    <n v="377629.61957648653"/>
    <n v="387260.51799054694"/>
    <n v="9630.8984140604152"/>
    <n v="2.5503556698919738E-2"/>
    <n v="72735.947672455499"/>
    <n v="26594.594252409752"/>
    <n v="18798.794474999999"/>
    <n v="14719.92083333333"/>
    <n v="18.780833333333337"/>
    <n v="217.95978462124995"/>
    <n v="253.71589200000003"/>
    <n v="0"/>
    <n v="0"/>
    <n v="244289.90583333329"/>
    <n v="377629.61957648647"/>
    <n v="74022.214482440235"/>
    <n v="30804.042295485502"/>
    <n v="23018.55"/>
    <n v="14719.92083333333"/>
    <n v="18.780833333333337"/>
    <n v="217.95978462124995"/>
    <n v="169.14392799999999"/>
    <n v="0"/>
    <n v="0"/>
    <n v="244289.90583333329"/>
    <n v="387260.51799054694"/>
    <n v="1286.2668099847494"/>
    <n v="1.7684059273924167E-2"/>
    <n v="4209.4480430757503"/>
    <n v="0.1582820930871818"/>
    <n v="4219.7555250000032"/>
    <n v="0.22446947492360431"/>
    <n v="0"/>
    <n v="0"/>
    <n v="0"/>
    <n v="0"/>
    <n v="0"/>
    <n v="0"/>
    <n v="-84.571963999999994"/>
    <n v="-0.33333333333333326"/>
    <n v="0"/>
    <n v="0"/>
    <n v="0"/>
    <n v="0"/>
    <n v="0"/>
    <n v="0"/>
    <n v="9630.8984140605025"/>
    <n v="2.550355669891996E-2"/>
    <x v="2"/>
    <x v="0"/>
    <x v="2"/>
    <x v="0"/>
    <x v="0"/>
    <x v="2"/>
    <s v="394S"/>
    <s v=" 90% - &lt;100%"/>
  </r>
  <r>
    <n v="100000700"/>
    <s v="FortisAlberta"/>
    <n v="9.5524310666666672"/>
    <n v="5420.3640961583333"/>
    <n v="0.77730540469613907"/>
    <n v="1"/>
    <n v="0.81810372498448924"/>
    <n v="4.5"/>
    <n v="0"/>
    <n v="0"/>
    <n v="1"/>
    <x v="0"/>
    <x v="1"/>
    <n v="461566.55507642514"/>
    <n v="480967.40946402977"/>
    <n v="19400.854387604631"/>
    <n v="4.2032626008598653E-2"/>
    <n v="81983.910661159491"/>
    <n v="27249.901649924414"/>
    <n v="41295.986591200002"/>
    <n v="17498.114999999998"/>
    <n v="18.629166666666666"/>
    <n v="271.01820480791667"/>
    <n v="318.18963600000001"/>
    <n v="0"/>
    <n v="0"/>
    <n v="292930.8041666667"/>
    <n v="461566.5550764252"/>
    <n v="83350.218578658925"/>
    <n v="31398.767678296164"/>
    <n v="55287.730244933337"/>
    <n v="17498.114999999998"/>
    <n v="18.629166666666666"/>
    <n v="271.01820480791667"/>
    <n v="212.12642400000001"/>
    <n v="0"/>
    <n v="0"/>
    <n v="292930.8041666667"/>
    <n v="480967.40946402971"/>
    <n v="1366.3079174994207"/>
    <n v="1.6665561650826687E-2"/>
    <n v="4148.86602837175"/>
    <n v="0.15225251385020167"/>
    <n v="13991.743653733332"/>
    <n v="0.33881606443360557"/>
    <n v="0"/>
    <n v="0"/>
    <n v="0"/>
    <n v="0"/>
    <n v="0"/>
    <n v="0"/>
    <n v="-106.06321199999998"/>
    <n v="-0.33333333333333326"/>
    <n v="0"/>
    <n v="0"/>
    <n v="0"/>
    <n v="0"/>
    <n v="0"/>
    <n v="0"/>
    <n v="19400.854387604501"/>
    <n v="4.2032626008598382E-2"/>
    <x v="2"/>
    <x v="1"/>
    <x v="2"/>
    <x v="0"/>
    <x v="0"/>
    <x v="0"/>
    <s v="489S"/>
    <s v=" 80% - &lt;90%"/>
  </r>
  <r>
    <n v="100000701"/>
    <s v="FortisAlberta"/>
    <n v="17.263195200000006"/>
    <n v="4453.9545068499992"/>
    <n v="0.35342863664254542"/>
    <n v="1"/>
    <n v="0.90013715997517352"/>
    <n v="15.699999999999998"/>
    <n v="0"/>
    <n v="0"/>
    <n v="1"/>
    <x v="0"/>
    <x v="0"/>
    <n v="476231.14186466631"/>
    <n v="503311.5120798407"/>
    <n v="27080.370215174393"/>
    <n v="5.6863921391495216E-2"/>
    <n v="96505.841278631007"/>
    <n v="44598.817897759516"/>
    <n v="58832.401905599989"/>
    <n v="16044.259166666665"/>
    <n v="19.671666666666667"/>
    <n v="222.69772534250004"/>
    <n v="343.62722400000007"/>
    <n v="0"/>
    <n v="0"/>
    <n v="259663.82500000004"/>
    <n v="476231.14186466637"/>
    <n v="98431.504026073802"/>
    <n v="52150.084240691001"/>
    <n v="76550.385438399986"/>
    <n v="16044.259166666665"/>
    <n v="19.671666666666667"/>
    <n v="222.69772534250004"/>
    <n v="229.08481600000002"/>
    <n v="0"/>
    <n v="0"/>
    <n v="259663.82500000004"/>
    <n v="503311.51207984064"/>
    <n v="1925.662747442834"/>
    <n v="1.9953846543683026E-2"/>
    <n v="7551.2663429314953"/>
    <n v="0.16931539217569361"/>
    <n v="17717.983532799994"/>
    <n v="0.30116029532891636"/>
    <n v="0"/>
    <n v="0"/>
    <n v="0"/>
    <n v="0"/>
    <n v="0"/>
    <n v="0"/>
    <n v="-114.54240799999998"/>
    <n v="-0.3333333333333332"/>
    <n v="0"/>
    <n v="0"/>
    <n v="0"/>
    <n v="0"/>
    <n v="0"/>
    <n v="0"/>
    <n v="27080.37021517432"/>
    <n v="5.6863921391495077E-2"/>
    <x v="1"/>
    <x v="2"/>
    <x v="1"/>
    <x v="0"/>
    <x v="0"/>
    <x v="0"/>
    <s v="523S"/>
    <s v=" 90% - &lt;100%"/>
  </r>
  <r>
    <n v="100000702"/>
    <s v="FortisAlberta"/>
    <n v="14.039999999999994"/>
    <n v="6996.72933775"/>
    <n v="0.6826610211284786"/>
    <n v="1"/>
    <n v="0.91669550666016286"/>
    <n v="15.599999999999996"/>
    <n v="0"/>
    <n v="0"/>
    <n v="1"/>
    <x v="0"/>
    <x v="0"/>
    <n v="639388.86955629499"/>
    <n v="663845.88056567672"/>
    <n v="24457.011009381735"/>
    <n v="3.8250604872671179E-2"/>
    <n v="125261.395665565"/>
    <n v="39207.514523842503"/>
    <n v="51608.419999999991"/>
    <n v="23915.049166666664"/>
    <n v="32.943333333333335"/>
    <n v="349.83646688749997"/>
    <n v="434.90040000000005"/>
    <n v="0"/>
    <n v="0"/>
    <n v="398578.81000000006"/>
    <n v="639388.86955629499"/>
    <n v="127560.60076832418"/>
    <n v="45315.147230464994"/>
    <n v="67803.560000000012"/>
    <n v="23915.049166666664"/>
    <n v="32.943333333333335"/>
    <n v="349.83646688749997"/>
    <n v="289.93360000000001"/>
    <n v="0"/>
    <n v="0"/>
    <n v="398578.81000000006"/>
    <n v="663845.88056567672"/>
    <n v="2299.2051027591647"/>
    <n v="1.8355256945226803E-2"/>
    <n v="6107.6327066224985"/>
    <n v="0.15577709479412122"/>
    <n v="16195.140000000005"/>
    <n v="0.31380809565570905"/>
    <n v="0"/>
    <n v="0"/>
    <n v="0"/>
    <n v="0"/>
    <n v="0"/>
    <n v="0"/>
    <n v="-144.96680000000001"/>
    <n v="-0.33333333333333331"/>
    <n v="0"/>
    <n v="0"/>
    <n v="0"/>
    <n v="0"/>
    <n v="0"/>
    <n v="0"/>
    <n v="24457.011009381669"/>
    <n v="3.8250604872671075E-2"/>
    <x v="2"/>
    <x v="0"/>
    <x v="2"/>
    <x v="0"/>
    <x v="0"/>
    <x v="0"/>
    <s v="538S"/>
    <s v=" 90% - &lt;100%"/>
  </r>
  <r>
    <n v="100000704"/>
    <s v="FortisAlberta"/>
    <n v="3.3020153999999997"/>
    <n v="1285.3871223666665"/>
    <n v="0.53325138253886151"/>
    <n v="1"/>
    <n v="0.87256087657833037"/>
    <n v="1.5"/>
    <n v="0"/>
    <n v="0"/>
    <n v="1"/>
    <x v="0"/>
    <x v="0"/>
    <n v="126832.82072995933"/>
    <n v="137258.29274176134"/>
    <n v="10425.472011802005"/>
    <n v="8.2198534667922846E-2"/>
    <n v="21019.704774181999"/>
    <n v="8907.7411250589976"/>
    <n v="21177.094502599997"/>
    <n v="4211.1641666666665"/>
    <n v="5.6950000000000012"/>
    <n v="64.269356118333334"/>
    <n v="76.005972"/>
    <n v="0"/>
    <n v="0"/>
    <n v="71371.145833333314"/>
    <n v="126832.82072995931"/>
    <n v="21387.19528160767"/>
    <n v="10347.774029835333"/>
    <n v="29820.378426200008"/>
    <n v="4211.1641666666665"/>
    <n v="5.6950000000000012"/>
    <n v="64.269356118333334"/>
    <n v="50.670648"/>
    <n v="0"/>
    <n v="0"/>
    <n v="71371.145833333314"/>
    <n v="137258.29274176134"/>
    <n v="367.49050742566669"/>
    <n v="1.7483143144667118E-2"/>
    <n v="1440.0329047763328"/>
    <n v="0.16166083910153992"/>
    <n v="8643.2839236"/>
    <n v="0.40814304920530192"/>
    <n v="0"/>
    <n v="0"/>
    <n v="0"/>
    <n v="0"/>
    <n v="0"/>
    <n v="0"/>
    <n v="-25.335324"/>
    <n v="-0.33333333333333331"/>
    <n v="0"/>
    <n v="0"/>
    <n v="0"/>
    <n v="0"/>
    <n v="0"/>
    <n v="0"/>
    <n v="10425.472011802"/>
    <n v="8.2198534667922804E-2"/>
    <x v="3"/>
    <x v="4"/>
    <x v="3"/>
    <x v="0"/>
    <x v="0"/>
    <x v="0"/>
    <s v="975S"/>
    <s v=" 80% - &lt;90%"/>
  </r>
  <r>
    <n v="100000706"/>
    <s v="FortisAlberta"/>
    <n v="16.559999999999999"/>
    <n v="7388.2222184166667"/>
    <n v="0.61116258176300942"/>
    <n v="1"/>
    <n v="0.96444568821449683"/>
    <n v="18.400000000000002"/>
    <n v="0"/>
    <n v="0"/>
    <n v="1"/>
    <x v="0"/>
    <x v="0"/>
    <n v="716748.12059214816"/>
    <n v="744085.15889623668"/>
    <n v="27337.038304088521"/>
    <n v="3.8140369704079267E-2"/>
    <n v="147788.51239520503"/>
    <n v="45492.79333002249"/>
    <n v="57399.38"/>
    <n v="26588.850833333334"/>
    <n v="38.459166666666668"/>
    <n v="369.41111092083332"/>
    <n v="490.24875600000001"/>
    <n v="0"/>
    <n v="0"/>
    <n v="438580.46500000003"/>
    <n v="716748.12059214839"/>
    <n v="150643.98917347752"/>
    <n v="52705.31110783833"/>
    <n v="74831.839999999982"/>
    <n v="26588.850833333334"/>
    <n v="38.459166666666668"/>
    <n v="369.41111092083332"/>
    <n v="326.83250399999997"/>
    <n v="0"/>
    <n v="0"/>
    <n v="438580.46500000003"/>
    <n v="744085.15889623668"/>
    <n v="2855.4767782725016"/>
    <n v="1.9321371681694705E-2"/>
    <n v="7212.5177778158368"/>
    <n v="0.15854198544137346"/>
    <n v="17432.459999999995"/>
    <n v="0.30370467416198565"/>
    <n v="0"/>
    <n v="0"/>
    <n v="0"/>
    <n v="0"/>
    <n v="0"/>
    <n v="0"/>
    <n v="-163.41625199999999"/>
    <n v="-0.33333333333333331"/>
    <n v="0"/>
    <n v="0"/>
    <n v="0"/>
    <n v="0"/>
    <n v="0"/>
    <n v="0"/>
    <n v="27337.038304088335"/>
    <n v="3.8140369704079004E-2"/>
    <x v="2"/>
    <x v="0"/>
    <x v="2"/>
    <x v="0"/>
    <x v="0"/>
    <x v="0"/>
    <s v="438S"/>
    <s v=" 90% - &lt;100%"/>
  </r>
  <r>
    <n v="100000707"/>
    <s v="FortisAlberta"/>
    <n v="7.3713150000000001"/>
    <n v="4115.3406806833336"/>
    <n v="0.76478253706936183"/>
    <n v="1"/>
    <n v="0.83858820434383141"/>
    <n v="7.9000000000000012"/>
    <n v="0"/>
    <n v="0"/>
    <n v="1"/>
    <x v="0"/>
    <x v="1"/>
    <n v="366037.806676223"/>
    <n v="383137.22024459398"/>
    <n v="17099.413568370976"/>
    <n v="4.6714883699147995E-2"/>
    <n v="67596.683457660998"/>
    <n v="20969.278477194501"/>
    <n v="35971.879369999988"/>
    <n v="13552.299999999997"/>
    <n v="16.297500000000003"/>
    <n v="205.76703403416673"/>
    <n v="254.735004"/>
    <n v="0"/>
    <n v="0"/>
    <n v="227470.86583333332"/>
    <n v="366037.80667622294"/>
    <n v="68781.500335838835"/>
    <n v="24171.503670387665"/>
    <n v="48769.162535000003"/>
    <n v="13552.299999999997"/>
    <n v="16.297500000000003"/>
    <n v="205.76703403416673"/>
    <n v="169.82333600000001"/>
    <n v="0"/>
    <n v="0"/>
    <n v="227470.86583333332"/>
    <n v="383137.22024459392"/>
    <n v="1184.8168781778331"/>
    <n v="1.7527736829277135E-2"/>
    <n v="3202.2251931931646"/>
    <n v="0.15271031841538085"/>
    <n v="12797.283165000006"/>
    <n v="0.35575798065398689"/>
    <n v="0"/>
    <n v="0"/>
    <n v="0"/>
    <n v="0"/>
    <n v="0"/>
    <n v="0"/>
    <n v="-84.911667999999992"/>
    <n v="-0.33333333333333331"/>
    <n v="0"/>
    <n v="0"/>
    <n v="0"/>
    <n v="0"/>
    <n v="0"/>
    <n v="0"/>
    <n v="17099.413568371005"/>
    <n v="4.6714883699148065E-2"/>
    <x v="3"/>
    <x v="1"/>
    <x v="3"/>
    <x v="0"/>
    <x v="0"/>
    <x v="0"/>
    <s v="482S"/>
    <s v=" 80% - &lt;90%"/>
  </r>
  <r>
    <n v="100000743"/>
    <s v="FortisAlberta"/>
    <n v="79.572931400000002"/>
    <n v="978.23892691666663"/>
    <n v="1.6840567526752937E-2"/>
    <n v="0.22642000000000004"/>
    <n v="1.4776193941031331E-2"/>
    <n v="72"/>
    <n v="0"/>
    <n v="246"/>
    <n v="1"/>
    <x v="3"/>
    <x v="1"/>
    <n v="361451.60014447832"/>
    <n v="409431.78869484336"/>
    <n v="47980.188550365041"/>
    <n v="0.13274305199143274"/>
    <n v="3258.626447915"/>
    <n v="188563.61303901751"/>
    <n v="94768.928783199983"/>
    <n v="4076.0250000000001"/>
    <n v="0"/>
    <n v="48.911946345833336"/>
    <n v="658.13992800000005"/>
    <n v="0"/>
    <n v="0"/>
    <n v="70077.354999999996"/>
    <n v="361451.60014447832"/>
    <n v="3187.2852207491669"/>
    <n v="223565.92046574832"/>
    <n v="108037.53110999998"/>
    <n v="4076.0250000000001"/>
    <n v="0"/>
    <n v="48.911946345833336"/>
    <n v="438.75995200000006"/>
    <n v="0"/>
    <n v="0"/>
    <n v="70077.354999999996"/>
    <n v="409431.7886948433"/>
    <n v="-71.341227165833189"/>
    <n v="-2.1893036316414902E-2"/>
    <n v="35002.30742673084"/>
    <n v="0.18562599041570219"/>
    <n v="13268.602326800006"/>
    <n v="0.14001004862209837"/>
    <n v="0"/>
    <n v="0"/>
    <n v="0"/>
    <n v="0"/>
    <n v="0"/>
    <n v="0"/>
    <n v="-219.37997600000003"/>
    <n v="-0.33333333333333337"/>
    <n v="0"/>
    <n v="0"/>
    <n v="0"/>
    <n v="0"/>
    <n v="0"/>
    <n v="0"/>
    <n v="47980.188550365019"/>
    <n v="0.13274305199143269"/>
    <x v="0"/>
    <x v="5"/>
    <x v="0"/>
    <x v="1"/>
    <x v="1"/>
    <x v="2"/>
    <s v="258S"/>
    <s v=" 0% - &lt;10%"/>
  </r>
  <r>
    <n v="100000744"/>
    <s v="ATCO Electric"/>
    <n v="11.943848000000001"/>
    <n v="88.292959999999994"/>
    <n v="1.012649024618972E-2"/>
    <n v="0.26316000000000001"/>
    <n v="0"/>
    <n v="10"/>
    <n v="28"/>
    <n v="28"/>
    <n v="1"/>
    <x v="1"/>
    <x v="0"/>
    <n v="63191.865402133342"/>
    <n v="74722.320383733328"/>
    <n v="11530.454981599985"/>
    <n v="0.18246739367834391"/>
    <n v="111.2491296"/>
    <n v="28252.352307200006"/>
    <n v="26545.064244000005"/>
    <n v="453.18416666666667"/>
    <n v="0"/>
    <n v="4.4146479999999997"/>
    <n v="340.55423999999999"/>
    <n v="11.943333333333333"/>
    <n v="0"/>
    <n v="7473.1033333333326"/>
    <n v="63191.865402133342"/>
    <n v="99.771044799999984"/>
    <n v="33506.762497600001"/>
    <n v="32946.105199999998"/>
    <n v="453.18416666666667"/>
    <n v="0"/>
    <n v="4.4146479999999997"/>
    <n v="227.03616"/>
    <n v="11.943333333333333"/>
    <n v="0"/>
    <n v="7473.1033333333326"/>
    <n v="74722.320383733342"/>
    <n v="-11.47808480000001"/>
    <n v="-0.10317460317460327"/>
    <n v="5254.4101903999981"/>
    <n v="0.18598133469618852"/>
    <n v="6401.0409560000035"/>
    <n v="0.24113865000145307"/>
    <n v="0"/>
    <n v="0"/>
    <n v="0"/>
    <n v="0"/>
    <n v="0"/>
    <n v="0"/>
    <n v="-113.51808"/>
    <n v="-0.33333333333333331"/>
    <n v="0"/>
    <n v="0"/>
    <n v="0"/>
    <n v="0"/>
    <n v="0"/>
    <n v="0"/>
    <n v="11530.454981600002"/>
    <n v="0.18246739367834416"/>
    <x v="2"/>
    <x v="5"/>
    <x v="2"/>
    <x v="1"/>
    <x v="1"/>
    <x v="1"/>
    <s v="830S"/>
    <s v=" 0% - &lt;10%"/>
  </r>
  <r>
    <n v="100000745"/>
    <s v="ATCO Electric"/>
    <n v="2.1073780000000002"/>
    <n v="640.33339250000006"/>
    <n v="0.41623715860273658"/>
    <n v="1"/>
    <n v="0.53285376795983586"/>
    <n v="2.11"/>
    <n v="0"/>
    <n v="0"/>
    <n v="1"/>
    <x v="0"/>
    <x v="1"/>
    <n v="70122.555512983323"/>
    <n v="78628.549093366673"/>
    <n v="8505.9935803833505"/>
    <n v="0.12130181962362238"/>
    <n v="11070.263374549999"/>
    <n v="5528.3947534750005"/>
    <n v="16793.969882000005"/>
    <n v="2087.5558333333333"/>
    <n v="2.3458333333333332"/>
    <n v="32.016669624999999"/>
    <n v="67.365000000000009"/>
    <n v="6.9133333333333331"/>
    <n v="0"/>
    <n v="34533.730833333335"/>
    <n v="70122.555512983323"/>
    <n v="11269.840116858335"/>
    <n v="6449.2377395500007"/>
    <n v="24201.998733999997"/>
    <n v="2087.5558333333333"/>
    <n v="2.3458333333333332"/>
    <n v="32.016669624999999"/>
    <n v="44.910000000000004"/>
    <n v="6.9133333333333331"/>
    <n v="0"/>
    <n v="34533.730833333335"/>
    <n v="78628.549093366673"/>
    <n v="199.576742308333"/>
    <n v="1.802818375280486E-2"/>
    <n v="920.84298607500011"/>
    <n v="0.16656606974315338"/>
    <n v="7408.0288519999986"/>
    <n v="0.44111242928570571"/>
    <n v="0"/>
    <n v="0"/>
    <n v="0"/>
    <n v="0"/>
    <n v="0"/>
    <n v="0"/>
    <n v="-22.455000000000002"/>
    <n v="-0.33333333333333331"/>
    <n v="0"/>
    <n v="0"/>
    <n v="0"/>
    <n v="0"/>
    <n v="0"/>
    <n v="0"/>
    <n v="8505.9935803833323"/>
    <n v="0.1213018196236221"/>
    <x v="3"/>
    <x v="6"/>
    <x v="3"/>
    <x v="1"/>
    <x v="1"/>
    <x v="0"/>
    <s v="783S"/>
    <s v=" 50% - &lt;60%"/>
  </r>
  <r>
    <n v="100000746"/>
    <s v="ATCO Electric"/>
    <n v="15.098720000000002"/>
    <n v="7650.3036299999985"/>
    <n v="0.69408982922402473"/>
    <n v="1"/>
    <n v="0.87391613269496304"/>
    <n v="12.299999999999999"/>
    <n v="0"/>
    <n v="0"/>
    <n v="1"/>
    <x v="0"/>
    <x v="0"/>
    <n v="710940.1033334001"/>
    <n v="736682.3056185334"/>
    <n v="25742.202285133302"/>
    <n v="3.6208679415375901E-2"/>
    <n v="141243.2303738"/>
    <n v="42273.644638099991"/>
    <n v="54041.358560000001"/>
    <n v="26817.923333333329"/>
    <n v="38.916666666666664"/>
    <n v="382.51518149999998"/>
    <n v="514.94207999999992"/>
    <n v="0"/>
    <n v="0"/>
    <n v="445627.57250000001"/>
    <n v="710940.1033334001"/>
    <n v="143875.1747352333"/>
    <n v="48840.578401800005"/>
    <n v="70756.33008"/>
    <n v="26817.923333333329"/>
    <n v="38.916666666666664"/>
    <n v="382.51518149999998"/>
    <n v="343.29472000000004"/>
    <n v="0"/>
    <n v="0"/>
    <n v="445627.57250000001"/>
    <n v="736682.3056185334"/>
    <n v="2631.9443614333336"/>
    <n v="1.8634127486803414E-2"/>
    <n v="6566.9337637000017"/>
    <n v="0.15534344909029721"/>
    <n v="16714.971520000003"/>
    <n v="0.30929961728186434"/>
    <n v="0"/>
    <n v="0"/>
    <n v="0"/>
    <n v="0"/>
    <n v="0"/>
    <n v="0"/>
    <n v="-171.64736000000002"/>
    <n v="-0.33333333333333343"/>
    <n v="0"/>
    <n v="0"/>
    <n v="0"/>
    <n v="0"/>
    <n v="0"/>
    <n v="0"/>
    <n v="25742.202285133339"/>
    <n v="3.6208679415375929E-2"/>
    <x v="2"/>
    <x v="0"/>
    <x v="2"/>
    <x v="0"/>
    <x v="0"/>
    <x v="0"/>
    <s v="784S"/>
    <s v=" 80% - &lt;90%"/>
  </r>
  <r>
    <n v="100000747"/>
    <s v="ATCO Electric"/>
    <n v="21.390640000000001"/>
    <n v="10899.641600000001"/>
    <n v="0.69801632351397425"/>
    <n v="1"/>
    <n v="0.82839522065594096"/>
    <n v="16.800000000000004"/>
    <n v="0"/>
    <n v="0"/>
    <n v="1"/>
    <x v="0"/>
    <x v="0"/>
    <n v="950501.04620799993"/>
    <n v="981460.51543066662"/>
    <n v="30959.469222666696"/>
    <n v="3.2571736081910399E-2"/>
    <n v="176658.57421600004"/>
    <n v="59943.207951999997"/>
    <n v="65448.695919999976"/>
    <n v="36354.998333333329"/>
    <n v="55.49666666666667"/>
    <n v="544.98208000000011"/>
    <n v="670.99104"/>
    <n v="0"/>
    <n v="0"/>
    <n v="610824.1"/>
    <n v="950501.04620800004"/>
    <n v="179731.19297466669"/>
    <n v="69246.093135999996"/>
    <n v="84256.324879999971"/>
    <n v="36354.998333333329"/>
    <n v="55.49666666666667"/>
    <n v="544.98208000000011"/>
    <n v="447.32736000000006"/>
    <n v="0"/>
    <n v="0"/>
    <n v="610824.1"/>
    <n v="981460.51543066662"/>
    <n v="3072.6187586666733"/>
    <n v="1.739297836124155E-2"/>
    <n v="9302.8851839999988"/>
    <n v="0.15519498374944093"/>
    <n v="18807.628959999998"/>
    <n v="0.28736445693263563"/>
    <n v="0"/>
    <n v="0"/>
    <n v="0"/>
    <n v="0"/>
    <n v="0"/>
    <n v="0"/>
    <n v="-223.66368000000003"/>
    <n v="-0.33333333333333337"/>
    <n v="0"/>
    <n v="0"/>
    <n v="0"/>
    <n v="0"/>
    <n v="0"/>
    <n v="0"/>
    <n v="30959.46922266667"/>
    <n v="3.2571736081910371E-2"/>
    <x v="1"/>
    <x v="0"/>
    <x v="1"/>
    <x v="0"/>
    <x v="0"/>
    <x v="0"/>
    <s v="733S"/>
    <s v=" 80% - &lt;90%"/>
  </r>
  <r>
    <n v="100000748"/>
    <s v="ATCO Electric"/>
    <n v="11.700000000000001"/>
    <n v="4138.2581600000003"/>
    <n v="0.4845168200444912"/>
    <n v="1"/>
    <n v="0.92198749038451489"/>
    <n v="13"/>
    <n v="0"/>
    <n v="0"/>
    <n v="1"/>
    <x v="0"/>
    <x v="0"/>
    <n v="390704.87870880001"/>
    <n v="411957.53857639997"/>
    <n v="21252.659867599956"/>
    <n v="5.439568591473868E-2"/>
    <n v="67452.351981600004"/>
    <n v="31200.5845992"/>
    <n v="46231.1"/>
    <n v="13596.9475"/>
    <n v="19.374166666666664"/>
    <n v="206.91290800000002"/>
    <n v="231.66671999999997"/>
    <n v="0"/>
    <n v="0"/>
    <n v="231765.9408333333"/>
    <n v="390704.87870879995"/>
    <n v="68629.416670799998"/>
    <n v="36307.202017600001"/>
    <n v="61277.30000000001"/>
    <n v="13596.9475"/>
    <n v="19.374166666666664"/>
    <n v="206.91290800000002"/>
    <n v="154.44448"/>
    <n v="0"/>
    <n v="0"/>
    <n v="231765.9408333333"/>
    <n v="411957.53857640002"/>
    <n v="1177.0646891999986"/>
    <n v="1.7450313511989682E-2"/>
    <n v="5106.6174184000001"/>
    <n v="0.16367056848450642"/>
    <n v="15046.200000000003"/>
    <n v="0.32545624049611632"/>
    <n v="0"/>
    <n v="0"/>
    <n v="0"/>
    <n v="0"/>
    <n v="0"/>
    <n v="0"/>
    <n v="-77.222240000000014"/>
    <n v="-0.33333333333333343"/>
    <n v="0"/>
    <n v="0"/>
    <n v="0"/>
    <n v="0"/>
    <n v="0"/>
    <n v="0"/>
    <n v="21252.659867600003"/>
    <n v="5.4395685914738791E-2"/>
    <x v="2"/>
    <x v="6"/>
    <x v="2"/>
    <x v="0"/>
    <x v="0"/>
    <x v="0"/>
    <s v="827S"/>
    <s v=" 90% - &lt;100%"/>
  </r>
  <r>
    <n v="100000749"/>
    <s v="ATCO Electric"/>
    <n v="45"/>
    <n v="18445.135920000004"/>
    <n v="0.56149576621004582"/>
    <n v="1"/>
    <n v="0.75977988292061438"/>
    <n v="50"/>
    <n v="0"/>
    <n v="0"/>
    <n v="1"/>
    <x v="0"/>
    <x v="0"/>
    <n v="1642945.7488122666"/>
    <n v="1692061.3699368003"/>
    <n v="49115.621124533704"/>
    <n v="2.989485268155739E-2"/>
    <n v="315630.39105919999"/>
    <n v="122202.26825039998"/>
    <n v="100469.5"/>
    <n v="62184.94"/>
    <n v="81.372499999999988"/>
    <n v="922.25679600000012"/>
    <n v="1318.9910399999999"/>
    <n v="0"/>
    <n v="0"/>
    <n v="1040136.0291666667"/>
    <n v="1642945.7488122666"/>
    <n v="321289.62722293334"/>
    <n v="141817.8168912"/>
    <n v="124750"/>
    <n v="62184.94"/>
    <n v="81.372499999999988"/>
    <n v="922.25679600000012"/>
    <n v="879.32736000000011"/>
    <n v="0"/>
    <n v="0"/>
    <n v="1040136.0291666667"/>
    <n v="1692061.3699368001"/>
    <n v="5659.2361637333333"/>
    <n v="1.7929946938068712E-2"/>
    <n v="19615.5486408"/>
    <n v="0.16051705849359957"/>
    <n v="24280.5"/>
    <n v="0.24167035767073589"/>
    <n v="0"/>
    <n v="0"/>
    <n v="0"/>
    <n v="0"/>
    <n v="0"/>
    <n v="0"/>
    <n v="-439.66368000000006"/>
    <n v="-0.33333333333333343"/>
    <n v="0"/>
    <n v="0"/>
    <n v="0"/>
    <n v="0"/>
    <n v="0"/>
    <n v="0"/>
    <n v="49115.62112453334"/>
    <n v="2.9894852681557154E-2"/>
    <x v="0"/>
    <x v="4"/>
    <x v="0"/>
    <x v="0"/>
    <x v="0"/>
    <x v="0"/>
    <s v="706S"/>
    <s v=" 70% - &lt;80%"/>
  </r>
  <r>
    <n v="100000751"/>
    <s v="ATCO Electric"/>
    <n v="1.9469399999999999"/>
    <n v="866.95323999999994"/>
    <n v="0.60998653172783535"/>
    <n v="1"/>
    <n v="0.87931618660431077"/>
    <n v="2.1499999999999995"/>
    <n v="0"/>
    <n v="0"/>
    <n v="1"/>
    <x v="0"/>
    <x v="0"/>
    <n v="90212.778383199999"/>
    <n v="98565.255039600001"/>
    <n v="8352.476656400002"/>
    <n v="9.2586403014004212E-2"/>
    <n v="15378.427982400002"/>
    <n v="5347.0807788000002"/>
    <n v="16205.32286"/>
    <n v="2958.2966666666666"/>
    <n v="5.0558333333333332"/>
    <n v="43.347661999999993"/>
    <n v="55.821600000000011"/>
    <n v="0"/>
    <n v="0"/>
    <n v="50219.42500000001"/>
    <n v="90212.778383200028"/>
    <n v="15659.391811200001"/>
    <n v="6195.0648464000005"/>
    <n v="23447.458819999996"/>
    <n v="2958.2966666666666"/>
    <n v="5.0558333333333332"/>
    <n v="43.347661999999993"/>
    <n v="37.214400000000005"/>
    <n v="0"/>
    <n v="0"/>
    <n v="50219.42500000001"/>
    <n v="98565.255039600001"/>
    <n v="280.96382879999965"/>
    <n v="1.8269996720181772E-2"/>
    <n v="847.98406760000046"/>
    <n v="0.15858822835855985"/>
    <n v="7242.1359600000023"/>
    <n v="0.44689859144219496"/>
    <n v="0"/>
    <n v="0"/>
    <n v="0"/>
    <n v="0"/>
    <n v="0"/>
    <n v="0"/>
    <n v="-18.607200000000006"/>
    <n v="-0.33333333333333337"/>
    <n v="0"/>
    <n v="0"/>
    <n v="0"/>
    <n v="0"/>
    <n v="0"/>
    <n v="0"/>
    <n v="8352.476656400002"/>
    <n v="9.2586403014004212E-2"/>
    <x v="3"/>
    <x v="0"/>
    <x v="3"/>
    <x v="0"/>
    <x v="0"/>
    <x v="0"/>
    <s v="772S"/>
    <s v=" 80% - &lt;90%"/>
  </r>
  <r>
    <n v="100000752"/>
    <s v="ATCO Electric"/>
    <n v="10.323444000000002"/>
    <n v="5602.0298400000001"/>
    <n v="0.74335788322695928"/>
    <n v="1"/>
    <n v="0.94827235676594401"/>
    <n v="9.379999999999999"/>
    <n v="0"/>
    <n v="0"/>
    <n v="1"/>
    <x v="0"/>
    <x v="0"/>
    <n v="516828.29415919998"/>
    <n v="537511.74866226653"/>
    <n v="20683.454503066547"/>
    <n v="4.0019973242206755E-2"/>
    <n v="104019.94069839998"/>
    <n v="29226.7703568"/>
    <n v="43067.774311999994"/>
    <n v="19234.0425"/>
    <n v="26.221666666666668"/>
    <n v="280.10149200000006"/>
    <n v="350.28480000000008"/>
    <n v="0"/>
    <n v="0"/>
    <n v="320623.15833333338"/>
    <n v="516828.29415920004"/>
    <n v="105963.55073586667"/>
    <n v="33713.065418399994"/>
    <n v="57438.08531599999"/>
    <n v="19234.0425"/>
    <n v="26.221666666666668"/>
    <n v="280.10149200000006"/>
    <n v="233.52319999999997"/>
    <n v="0"/>
    <n v="0"/>
    <n v="320623.15833333338"/>
    <n v="537511.74866226665"/>
    <n v="1943.6100374666614"/>
    <n v="1.8684975442372635E-2"/>
    <n v="4486.2950615999989"/>
    <n v="0.1534995145488664"/>
    <n v="14370.311003999997"/>
    <n v="0.33366737040776195"/>
    <n v="0"/>
    <n v="0"/>
    <n v="0"/>
    <n v="0"/>
    <n v="0"/>
    <n v="0"/>
    <n v="-116.76159999999999"/>
    <n v="-0.3333333333333332"/>
    <n v="0"/>
    <n v="0"/>
    <n v="0"/>
    <n v="0"/>
    <n v="0"/>
    <n v="0"/>
    <n v="20683.454503066656"/>
    <n v="4.0019973242206977E-2"/>
    <x v="2"/>
    <x v="1"/>
    <x v="2"/>
    <x v="0"/>
    <x v="0"/>
    <x v="0"/>
    <s v="787S"/>
    <s v=" 90% - &lt;100%"/>
  </r>
  <r>
    <n v="100000756"/>
    <s v="EPCOR"/>
    <n v="27.556699999999996"/>
    <n v="11180.5285"/>
    <n v="0.5557919658650502"/>
    <n v="1"/>
    <n v="0.47341631118123911"/>
    <n v="20.5"/>
    <n v="0"/>
    <n v="0"/>
    <n v="1"/>
    <x v="0"/>
    <x v="1"/>
    <n v="912643.52996333328"/>
    <n v="946941.2967733331"/>
    <n v="34297.766809999826"/>
    <n v="3.7580682581925262E-2"/>
    <n v="145368.05150999999"/>
    <n v="74733.315094999998"/>
    <n v="75332.890100000004"/>
    <n v="34502.125000000007"/>
    <n v="33.111666666666672"/>
    <n v="559.02642500000002"/>
    <n v="944.85600000000011"/>
    <n v="72.233333333333334"/>
    <n v="0"/>
    <n v="581097.92083333328"/>
    <n v="912643.52996333339"/>
    <n v="147532.15880499998"/>
    <n v="86746.457810000007"/>
    <n v="95768.358900000007"/>
    <n v="34502.125000000007"/>
    <n v="33.111666666666672"/>
    <n v="559.02642500000002"/>
    <n v="629.904"/>
    <n v="72.233333333333334"/>
    <n v="0"/>
    <n v="581097.92083333328"/>
    <n v="946941.29677333334"/>
    <n v="2164.1072949999943"/>
    <n v="1.4887090199809988E-2"/>
    <n v="12013.142715"/>
    <n v="0.16074681953729808"/>
    <n v="20435.468799999999"/>
    <n v="0.27126888100102237"/>
    <n v="0"/>
    <n v="0"/>
    <n v="0"/>
    <n v="0"/>
    <n v="0"/>
    <n v="0"/>
    <n v="-314.95200000000006"/>
    <n v="-0.33333333333333337"/>
    <n v="0"/>
    <n v="0"/>
    <n v="0"/>
    <n v="0"/>
    <n v="0"/>
    <n v="0"/>
    <n v="34297.766809999994"/>
    <n v="3.7580682581925429E-2"/>
    <x v="1"/>
    <x v="4"/>
    <x v="1"/>
    <x v="0"/>
    <x v="0"/>
    <x v="0"/>
    <s v="MISC#3 Inland  Cement"/>
    <s v=" 40% - &lt;50%"/>
  </r>
  <r>
    <n v="100000760"/>
    <s v="ATCO Electric"/>
    <n v="2.2809440000000003"/>
    <n v="933.88867999999991"/>
    <n v="0.56086408155738821"/>
    <n v="1"/>
    <n v="0.64334058016682372"/>
    <n v="0.90000000000000024"/>
    <n v="0"/>
    <n v="0"/>
    <n v="1"/>
    <x v="0"/>
    <x v="0"/>
    <n v="93906.706661066681"/>
    <n v="102726.41177186667"/>
    <n v="8819.7051107999869"/>
    <n v="9.3919863920183658E-2"/>
    <n v="15149.151436799999"/>
    <n v="6193.2300476000019"/>
    <n v="17430.783535999999"/>
    <n v="3074.1308333333332"/>
    <n v="4.2399999999999993"/>
    <n v="46.694434000000001"/>
    <n v="77.063040000000001"/>
    <n v="0"/>
    <n v="0"/>
    <n v="51931.41333333333"/>
    <n v="93906.706661066666"/>
    <n v="15412.771658400001"/>
    <n v="7187.5065208000005"/>
    <n v="25018.279632000002"/>
    <n v="3074.1308333333332"/>
    <n v="4.2399999999999993"/>
    <n v="46.694434000000001"/>
    <n v="51.375360000000001"/>
    <n v="0"/>
    <n v="0"/>
    <n v="51931.41333333333"/>
    <n v="102726.41177186667"/>
    <n v="263.62022160000043"/>
    <n v="1.740164937288961E-2"/>
    <n v="994.27647319999994"/>
    <n v="0.16054247388812912"/>
    <n v="7587.4960959999999"/>
    <n v="0.43529288745565892"/>
    <n v="0"/>
    <n v="0"/>
    <n v="0"/>
    <n v="0"/>
    <n v="0"/>
    <n v="0"/>
    <n v="-25.68768"/>
    <n v="-0.33333333333333331"/>
    <n v="0"/>
    <n v="0"/>
    <n v="0"/>
    <n v="0"/>
    <n v="0"/>
    <n v="0"/>
    <n v="8819.7051108000014"/>
    <n v="9.391986392018381E-2"/>
    <x v="3"/>
    <x v="4"/>
    <x v="3"/>
    <x v="0"/>
    <x v="0"/>
    <x v="0"/>
    <s v="822S"/>
    <s v=" 60% - &lt;70%"/>
  </r>
  <r>
    <n v="100000762"/>
    <s v="zDirect Connect"/>
    <n v="24.1199835"/>
    <n v="40.719237525000004"/>
    <n v="2.3125960028748298E-3"/>
    <n v="1.2999999999999996E-4"/>
    <n v="0"/>
    <n v="9.9999999999999992E-2"/>
    <n v="0"/>
    <n v="756.2"/>
    <n v="1"/>
    <x v="0"/>
    <x v="2"/>
    <n v="86249.720593504506"/>
    <n v="99542.512066851021"/>
    <n v="13292.791473346515"/>
    <n v="0.15411982070058555"/>
    <n v="51.306239281500005"/>
    <n v="56934.466813146755"/>
    <n v="25043.531608000005"/>
    <n v="272.0575"/>
    <n v="0"/>
    <n v="2.0359618762500005"/>
    <n v="54.719971200000003"/>
    <n v="0"/>
    <n v="0"/>
    <n v="3891.6025000000004"/>
    <n v="86249.720593504491"/>
    <n v="46.012738403250005"/>
    <n v="67546.852360771518"/>
    <n v="27747.471025000003"/>
    <n v="272.0575"/>
    <n v="0"/>
    <n v="2.0359618762500005"/>
    <n v="36.4799808"/>
    <n v="0"/>
    <n v="0"/>
    <n v="3891.6025000000004"/>
    <n v="99542.512066851006"/>
    <n v="-5.2935008782500006"/>
    <n v="-0.10317460317460317"/>
    <n v="10612.38554762475"/>
    <n v="0.18639650358812601"/>
    <n v="2703.9394170000019"/>
    <n v="0.10796957311468981"/>
    <n v="0"/>
    <n v="0"/>
    <n v="0"/>
    <n v="0"/>
    <n v="0"/>
    <n v="0"/>
    <n v="-18.2399904"/>
    <n v="-0.33333333333333331"/>
    <n v="0"/>
    <n v="0"/>
    <n v="0"/>
    <n v="0"/>
    <n v="0"/>
    <n v="0"/>
    <n v="13292.791473346502"/>
    <n v="0.15411982070058539"/>
    <x v="1"/>
    <x v="5"/>
    <x v="1"/>
    <x v="1"/>
    <x v="1"/>
    <x v="2"/>
    <s v="807S"/>
    <s v=" 0% - &lt;10%"/>
  </r>
  <r>
    <n v="100000782"/>
    <s v="FortisAlberta"/>
    <n v="14.20014153333333"/>
    <n v="6390.3641603416654"/>
    <n v="0.61646734201686937"/>
    <n v="1"/>
    <n v="0.83803291397921009"/>
    <n v="12.200000000000001"/>
    <n v="0"/>
    <n v="0"/>
    <n v="1"/>
    <x v="0"/>
    <x v="0"/>
    <n v="581585.9248062782"/>
    <n v="605851.92298603035"/>
    <n v="24265.998179752147"/>
    <n v="4.1723840183778456E-2"/>
    <n v="108772.67784203052"/>
    <n v="39057.750696630581"/>
    <n v="51976.425243600002"/>
    <n v="21976.122499999998"/>
    <n v="26.708333333333332"/>
    <n v="319.51820801708328"/>
    <n v="409.95531600000004"/>
    <n v="172.02999999999997"/>
    <n v="0"/>
    <n v="358874.73666666675"/>
    <n v="581585.92480627832"/>
    <n v="110717.39966785275"/>
    <n v="45241.90932969383"/>
    <n v="68250.19473646667"/>
    <n v="21976.122499999998"/>
    <n v="26.708333333333332"/>
    <n v="319.51820801708328"/>
    <n v="273.30354399999999"/>
    <n v="172.02999999999997"/>
    <n v="0"/>
    <n v="358874.73666666675"/>
    <n v="605851.92298603035"/>
    <n v="1944.7218258222481"/>
    <n v="1.7878771253995864E-2"/>
    <n v="6184.1586330632517"/>
    <n v="0.1583337115620625"/>
    <n v="16273.769492866666"/>
    <n v="0.3130990524376337"/>
    <n v="0"/>
    <n v="0"/>
    <n v="0"/>
    <n v="0"/>
    <n v="0"/>
    <n v="0"/>
    <n v="-136.65177200000002"/>
    <n v="-0.33333333333333337"/>
    <n v="0"/>
    <n v="0"/>
    <n v="0"/>
    <n v="0"/>
    <n v="0"/>
    <n v="0"/>
    <n v="24265.998179752165"/>
    <n v="4.1723840183778504E-2"/>
    <x v="2"/>
    <x v="0"/>
    <x v="2"/>
    <x v="0"/>
    <x v="0"/>
    <x v="0"/>
    <s v="336S"/>
    <s v=" 80% - &lt;90%"/>
  </r>
  <r>
    <n v="100000783"/>
    <s v="ATCO Electric"/>
    <n v="14.357711999999999"/>
    <n v="6779.8823400000001"/>
    <n v="0.64686560468649323"/>
    <n v="1"/>
    <n v="0.65707985101927158"/>
    <n v="15"/>
    <n v="0"/>
    <n v="0"/>
    <n v="1"/>
    <x v="0"/>
    <x v="0"/>
    <n v="593320.98927853338"/>
    <n v="617449.47770293325"/>
    <n v="24128.488424399868"/>
    <n v="4.0666837783270793E-2"/>
    <n v="101844.22614839999"/>
    <n v="39768.340243800005"/>
    <n v="52338.522175999999"/>
    <n v="22183.540833333336"/>
    <n v="34.235833333333332"/>
    <n v="338.99411700000002"/>
    <n v="485.64575999999994"/>
    <n v="0"/>
    <n v="0"/>
    <n v="376327.48416666669"/>
    <n v="593320.98927853338"/>
    <n v="103533.8654442"/>
    <n v="46017.934700400008"/>
    <n v="68689.658768000008"/>
    <n v="22183.540833333336"/>
    <n v="34.235833333333332"/>
    <n v="338.99411700000002"/>
    <n v="323.76383999999996"/>
    <n v="0"/>
    <n v="0"/>
    <n v="376327.48416666669"/>
    <n v="617449.47770293336"/>
    <n v="1689.6392958000044"/>
    <n v="1.6590427947657877E-2"/>
    <n v="6249.5944565999989"/>
    <n v="0.15714999465119311"/>
    <n v="16351.13659200001"/>
    <n v="0.31241112496481371"/>
    <n v="0"/>
    <n v="0"/>
    <n v="0"/>
    <n v="0"/>
    <n v="0"/>
    <n v="0"/>
    <n v="-161.88192000000001"/>
    <n v="-0.33333333333333337"/>
    <n v="0"/>
    <n v="0"/>
    <n v="0"/>
    <n v="0"/>
    <n v="0"/>
    <n v="0"/>
    <n v="24128.488424400013"/>
    <n v="4.0666837783271036E-2"/>
    <x v="2"/>
    <x v="0"/>
    <x v="2"/>
    <x v="0"/>
    <x v="0"/>
    <x v="0"/>
    <s v="735S"/>
    <s v=" 60% - &lt;70%"/>
  </r>
  <r>
    <n v="100000821"/>
    <s v="FortisAlberta"/>
    <n v="84.333333333333329"/>
    <n v="53389.925162541673"/>
    <n v="0.86723577609846236"/>
    <n v="1"/>
    <n v="0.90032935426025051"/>
    <n v="88"/>
    <n v="0"/>
    <n v="0"/>
    <n v="2"/>
    <x v="0"/>
    <x v="1"/>
    <n v="4332798.27967034"/>
    <n v="4411748.6592755839"/>
    <n v="78950.379605243914"/>
    <n v="1.8221568258943003E-2"/>
    <n v="852159.64490480244"/>
    <n v="245391.56822474464"/>
    <n v="141297.5"/>
    <n v="173845.00166666668"/>
    <n v="207.55166666666665"/>
    <n v="2669.4962581270834"/>
    <n v="2987.8886160000002"/>
    <n v="0"/>
    <n v="0"/>
    <n v="2914239.6283333334"/>
    <n v="4332798.2796703409"/>
    <n v="866847.38663367217"/>
    <n v="281964.33563978586"/>
    <n v="169983.33333333334"/>
    <n v="173845.00166666668"/>
    <n v="207.55166666666665"/>
    <n v="2669.4962581270834"/>
    <n v="1991.9257440000001"/>
    <n v="0"/>
    <n v="0"/>
    <n v="2914239.6283333334"/>
    <n v="4411748.6592755849"/>
    <n v="14687.741728869578"/>
    <n v="1.7235903878680379E-2"/>
    <n v="36572.767415041257"/>
    <n v="0.14903840290692333"/>
    <n v="28685.833333333332"/>
    <n v="0.20301727442688888"/>
    <n v="0"/>
    <n v="0"/>
    <n v="0"/>
    <n v="0"/>
    <n v="0"/>
    <n v="0"/>
    <n v="-995.96287200000006"/>
    <n v="-0.33333333333333331"/>
    <n v="0"/>
    <n v="0"/>
    <n v="0"/>
    <n v="0"/>
    <n v="0"/>
    <n v="0"/>
    <n v="78950.379605244161"/>
    <n v="1.8221568258943052E-2"/>
    <x v="0"/>
    <x v="3"/>
    <x v="0"/>
    <x v="0"/>
    <x v="0"/>
    <x v="0"/>
    <s v="163S"/>
    <s v=" 90% - &lt;100%"/>
  </r>
  <r>
    <n v="100000849"/>
    <s v="zDirect Connect"/>
    <n v="149.52420000000004"/>
    <n v="6821.3866166666667"/>
    <n v="6.2493999154053327E-2"/>
    <n v="0.10894000000000002"/>
    <n v="0.23952633051938413"/>
    <n v="15.340000000000002"/>
    <n v="100"/>
    <n v="100"/>
    <n v="2"/>
    <x v="3"/>
    <x v="2"/>
    <n v="1071368.7323076667"/>
    <n v="1141722.1826246667"/>
    <n v="70353.450317000039"/>
    <n v="6.5666887781448274E-2"/>
    <n v="208579.01113700002"/>
    <n v="358662.19415650005"/>
    <n v="161062.67953000005"/>
    <n v="40740.800000000003"/>
    <n v="5.333333333333333"/>
    <n v="341.06933083333331"/>
    <n v="1605.3504000000003"/>
    <n v="0"/>
    <n v="-158881.97308"/>
    <n v="459254.2674999999"/>
    <n v="1071368.7323076669"/>
    <n v="213203.00421016663"/>
    <n v="424384.62829033332"/>
    <n v="179905.44999999998"/>
    <n v="40740.800000000003"/>
    <n v="5.333333333333333"/>
    <n v="341.06933083333331"/>
    <n v="1070.2335999999998"/>
    <n v="0"/>
    <n v="-177182.60364000007"/>
    <n v="459254.2674999999"/>
    <n v="1141722.1826246665"/>
    <n v="4623.99307316666"/>
    <n v="2.21690238531695E-2"/>
    <n v="65722.434133833332"/>
    <n v="0.18324327237332338"/>
    <n v="18842.770470000018"/>
    <n v="0.11699029548611417"/>
    <n v="0"/>
    <n v="0"/>
    <n v="0"/>
    <n v="0"/>
    <n v="0"/>
    <n v="0"/>
    <n v="-535.1167999999999"/>
    <n v="-0.3333333333333332"/>
    <n v="0"/>
    <n v="0"/>
    <n v="-18300.630559999991"/>
    <n v="0.1151838072327141"/>
    <n v="0"/>
    <n v="0"/>
    <n v="70353.45031700001"/>
    <n v="6.5666887781448219E-2"/>
    <x v="0"/>
    <x v="5"/>
    <x v="0"/>
    <x v="0"/>
    <x v="0"/>
    <x v="1"/>
    <s v="848S"/>
    <s v=" 20% - &lt;30%"/>
  </r>
  <r>
    <n v="100000989"/>
    <s v="ATCO Electric"/>
    <n v="8.0075466666666681"/>
    <n v="483.45901666666668"/>
    <n v="8.2706058814198957E-2"/>
    <n v="0.15094000000000002"/>
    <n v="8.3333333333333329E-2"/>
    <n v="8"/>
    <n v="0"/>
    <n v="45"/>
    <n v="1"/>
    <x v="0"/>
    <x v="1"/>
    <n v="70915.074746333339"/>
    <n v="78289.497047333338"/>
    <n v="7374.4223009999987"/>
    <n v="0.10398948781170526"/>
    <n v="7625.1583610000007"/>
    <n v="19310.411931166665"/>
    <n v="16426.292369999999"/>
    <n v="2031.6608333333334"/>
    <n v="0"/>
    <n v="24.172950833333335"/>
    <n v="226.66079999999999"/>
    <n v="153.26666666666665"/>
    <n v="0"/>
    <n v="25117.450833333332"/>
    <n v="70915.074746333325"/>
    <n v="7755.6420221666676"/>
    <n v="22828.897874333332"/>
    <n v="20227.298666666666"/>
    <n v="2031.6608333333334"/>
    <n v="0"/>
    <n v="24.172950833333335"/>
    <n v="151.10720000000001"/>
    <n v="153.26666666666665"/>
    <n v="0"/>
    <n v="25117.450833333332"/>
    <n v="78289.497047333323"/>
    <n v="130.48366116666679"/>
    <n v="1.7112255901994739E-2"/>
    <n v="3518.4859431666669"/>
    <n v="0.18220667460168949"/>
    <n v="3801.0062966666642"/>
    <n v="0.2313977013832163"/>
    <n v="0"/>
    <n v="0"/>
    <n v="0"/>
    <n v="0"/>
    <n v="0"/>
    <n v="0"/>
    <n v="-75.553600000000003"/>
    <n v="-0.33333333333333337"/>
    <n v="0"/>
    <n v="0"/>
    <n v="0"/>
    <n v="0"/>
    <n v="0"/>
    <n v="0"/>
    <n v="7374.4223009999978"/>
    <n v="0.10398948781170526"/>
    <x v="2"/>
    <x v="5"/>
    <x v="2"/>
    <x v="1"/>
    <x v="1"/>
    <x v="2"/>
    <s v="839S"/>
    <s v=" 0% - &lt;10%"/>
  </r>
  <r>
    <n v="100000991"/>
    <s v="ATCO Electric"/>
    <n v="25.712399999999999"/>
    <n v="12291.25434"/>
    <n v="0.65483325991851282"/>
    <n v="1"/>
    <n v="0.96047809077928559"/>
    <n v="18.900000000000002"/>
    <n v="0"/>
    <n v="0"/>
    <n v="1"/>
    <x v="0"/>
    <x v="0"/>
    <n v="1152163.6306745333"/>
    <n v="1187638.4238569334"/>
    <n v="35474.793182400055"/>
    <n v="3.078971791674362E-2"/>
    <n v="240474.05136839999"/>
    <n v="71348.942875799999"/>
    <n v="72376.477200000023"/>
    <n v="43544.166666666664"/>
    <n v="63.817500000000017"/>
    <n v="614.56271700000002"/>
    <n v="798.65567999999996"/>
    <n v="0"/>
    <n v="0"/>
    <n v="722942.95666666667"/>
    <n v="1152163.6306745335"/>
    <n v="245075.94605420003"/>
    <n v="82539.486332400003"/>
    <n v="92325.050799999983"/>
    <n v="43544.166666666664"/>
    <n v="63.817500000000017"/>
    <n v="614.56271700000002"/>
    <n v="532.43711999999994"/>
    <n v="0"/>
    <n v="0"/>
    <n v="722942.95666666667"/>
    <n v="1187638.4238569334"/>
    <n v="4601.8946857999908"/>
    <n v="1.913676198996626E-2"/>
    <n v="11190.543456599995"/>
    <n v="0.15684245632174015"/>
    <n v="19948.573599999992"/>
    <n v="0.27562233437910383"/>
    <n v="0"/>
    <n v="0"/>
    <n v="0"/>
    <n v="0"/>
    <n v="0"/>
    <n v="0"/>
    <n v="-266.21855999999997"/>
    <n v="-0.33333333333333331"/>
    <n v="0"/>
    <n v="0"/>
    <n v="0"/>
    <n v="0"/>
    <n v="0"/>
    <n v="0"/>
    <n v="35474.793182399975"/>
    <n v="3.0789717916743536E-2"/>
    <x v="1"/>
    <x v="0"/>
    <x v="1"/>
    <x v="0"/>
    <x v="0"/>
    <x v="0"/>
    <s v="700S"/>
    <s v=" 90% - &lt;100%"/>
  </r>
  <r>
    <n v="100001021"/>
    <s v="zDirect Connect"/>
    <n v="17.387600000000003"/>
    <n v="4093.0343750000006"/>
    <n v="0.32246522832993563"/>
    <n v="0.17987"/>
    <n v="0.41177527428823191"/>
    <n v="19.300000000000004"/>
    <n v="0"/>
    <n v="0"/>
    <n v="2"/>
    <x v="0"/>
    <x v="2"/>
    <n v="367176.09873583337"/>
    <n v="381031.78359166678"/>
    <n v="13855.684855833417"/>
    <n v="3.7735802802899641E-2"/>
    <n v="60865.6665125"/>
    <n v="44578.288306250004"/>
    <n v="27718.050064999999"/>
    <n v="12529.5375"/>
    <n v="18.853333333333335"/>
    <n v="204.65171874999999"/>
    <n v="495.41879999999998"/>
    <n v="343.21999999999997"/>
    <n v="0"/>
    <n v="220422.41250000001"/>
    <n v="367176.09873583337"/>
    <n v="61868.677377083339"/>
    <n v="52187.901962500007"/>
    <n v="33126.250000000007"/>
    <n v="12529.5375"/>
    <n v="18.853333333333335"/>
    <n v="204.65171874999999"/>
    <n v="330.27920000000006"/>
    <n v="343.21999999999997"/>
    <n v="0"/>
    <n v="220422.41250000001"/>
    <n v="381031.78359166672"/>
    <n v="1003.0108645833317"/>
    <n v="1.6479091120728023E-2"/>
    <n v="7609.6136562500033"/>
    <n v="0.17070223970854245"/>
    <n v="5408.1999349999996"/>
    <n v="0.19511473290211764"/>
    <n v="0"/>
    <n v="0"/>
    <n v="0"/>
    <n v="0"/>
    <n v="0"/>
    <n v="0"/>
    <n v="-165.1396"/>
    <n v="-0.33333333333333337"/>
    <n v="0"/>
    <n v="0"/>
    <n v="0"/>
    <n v="0"/>
    <n v="0"/>
    <n v="0"/>
    <n v="13855.684855833335"/>
    <n v="3.7735802802899426E-2"/>
    <x v="1"/>
    <x v="2"/>
    <x v="1"/>
    <x v="0"/>
    <x v="0"/>
    <x v="2"/>
    <s v="163S"/>
    <s v=" 40% - &lt;50%"/>
  </r>
  <r>
    <n v="100001041"/>
    <s v="ATCO Electric"/>
    <n v="28.830455999999995"/>
    <n v="13629.334000000001"/>
    <n v="0.64759019239741511"/>
    <n v="0.18104999999999996"/>
    <n v="0.79929159033973785"/>
    <n v="25.5"/>
    <n v="0"/>
    <n v="100"/>
    <n v="2"/>
    <x v="0"/>
    <x v="0"/>
    <n v="1149487.5100470001"/>
    <n v="1172323.4807840001"/>
    <n v="22835.970736999996"/>
    <n v="1.9866219108432313E-2"/>
    <n v="221807.40504000001"/>
    <n v="79868.566283999986"/>
    <n v="39659.170802999994"/>
    <n v="44834.248333333329"/>
    <n v="70.536666666666676"/>
    <n v="681.46670000000006"/>
    <n v="878.23871999999994"/>
    <n v="0"/>
    <n v="0"/>
    <n v="761687.87749999994"/>
    <n v="1149487.5100469999"/>
    <n v="225674.51111999995"/>
    <n v="92417.673583999989"/>
    <n v="46371.674399999989"/>
    <n v="44834.248333333329"/>
    <n v="70.536666666666676"/>
    <n v="681.46670000000006"/>
    <n v="585.49248"/>
    <n v="0"/>
    <n v="0"/>
    <n v="761687.87749999994"/>
    <n v="1172323.4807839999"/>
    <n v="3867.1060799999955"/>
    <n v="1.7434521986777737E-2"/>
    <n v="12549.107299999994"/>
    <n v="0.15712198032173702"/>
    <n v="6712.5035969999908"/>
    <n v="0.16925476405805812"/>
    <n v="0"/>
    <n v="0"/>
    <n v="0"/>
    <n v="0"/>
    <n v="0"/>
    <n v="0"/>
    <n v="-292.74624"/>
    <n v="-0.33333333333333337"/>
    <n v="0"/>
    <n v="0"/>
    <n v="0"/>
    <n v="0"/>
    <n v="0"/>
    <n v="0"/>
    <n v="22835.970736999981"/>
    <n v="1.9866219108432306E-2"/>
    <x v="1"/>
    <x v="0"/>
    <x v="1"/>
    <x v="0"/>
    <x v="0"/>
    <x v="2"/>
    <s v="848S"/>
    <s v=" 70% - &lt;80%"/>
  </r>
  <r>
    <n v="100001086"/>
    <s v="FortisAlberta"/>
    <n v="63"/>
    <n v="26992.828018333337"/>
    <n v="0.58692820218163377"/>
    <n v="1"/>
    <n v="0.80653883840127649"/>
    <n v="70"/>
    <n v="0"/>
    <n v="0"/>
    <n v="1"/>
    <x v="0"/>
    <x v="0"/>
    <n v="2362448.4596533007"/>
    <n v="2423381.6744007333"/>
    <n v="60933.214747432619"/>
    <n v="2.5792399617630104E-2"/>
    <n v="443156.45780309994"/>
    <n v="172100.76037594999"/>
    <n v="119153.5"/>
    <n v="92442.575000000012"/>
    <n v="122.97500000000001"/>
    <n v="1349.641400916667"/>
    <n v="1736.1842399999998"/>
    <n v="28.459999999999997"/>
    <n v="0"/>
    <n v="1532357.905833333"/>
    <n v="2362448.4596532993"/>
    <n v="450921.82891071658"/>
    <n v="199550.8320957667"/>
    <n v="145450"/>
    <n v="92442.575000000012"/>
    <n v="122.97500000000001"/>
    <n v="1349.641400916667"/>
    <n v="1157.45616"/>
    <n v="28.459999999999997"/>
    <n v="0"/>
    <n v="1532357.905833333"/>
    <n v="2423381.6744007329"/>
    <n v="7765.3711076166755"/>
    <n v="1.7522865730339711E-2"/>
    <n v="27450.071719816664"/>
    <n v="0.15950000255578559"/>
    <n v="26296.5"/>
    <n v="0.22069431447670443"/>
    <n v="0"/>
    <n v="0"/>
    <n v="0"/>
    <n v="0"/>
    <n v="0"/>
    <n v="0"/>
    <n v="-578.72807999999998"/>
    <n v="-0.33333333333333337"/>
    <n v="0"/>
    <n v="0"/>
    <n v="0"/>
    <n v="0"/>
    <n v="0"/>
    <n v="0"/>
    <n v="60933.21474743334"/>
    <n v="2.5792399617630409E-2"/>
    <x v="0"/>
    <x v="4"/>
    <x v="0"/>
    <x v="0"/>
    <x v="0"/>
    <x v="0"/>
    <s v="38S"/>
    <s v=" 80% - &lt;90%"/>
  </r>
  <r>
    <n v="100001101"/>
    <s v="ATCO Electric"/>
    <n v="45"/>
    <n v="18099.10584"/>
    <n v="0.55096212602739725"/>
    <n v="1"/>
    <n v="0.8356418515418077"/>
    <n v="50"/>
    <n v="0"/>
    <n v="0"/>
    <n v="1"/>
    <x v="0"/>
    <x v="0"/>
    <n v="1573546.2609045336"/>
    <n v="1621957.7347236003"/>
    <n v="48411.47381906677"/>
    <n v="3.0765840841080857E-2"/>
    <n v="284799.41485840006"/>
    <n v="121901.22208079997"/>
    <n v="100469.5"/>
    <n v="57847.125833333324"/>
    <n v="96.450833333333364"/>
    <n v="904.9552920000001"/>
    <n v="1064.0678399999999"/>
    <n v="0"/>
    <n v="0"/>
    <n v="1006463.5241666666"/>
    <n v="1573546.2609045333"/>
    <n v="289666.06901586667"/>
    <n v="141520.2310224"/>
    <n v="124750"/>
    <n v="57847.125833333324"/>
    <n v="96.450833333333364"/>
    <n v="904.9552920000001"/>
    <n v="709.37855999999999"/>
    <n v="0"/>
    <n v="0"/>
    <n v="1006463.5241666666"/>
    <n v="1621957.7347235999"/>
    <n v="4866.6541574666653"/>
    <n v="1.7088006167029261E-2"/>
    <n v="19619.008941600001"/>
    <n v="0.16094185609227038"/>
    <n v="24280.5"/>
    <n v="0.24167035767073589"/>
    <n v="0"/>
    <n v="0"/>
    <n v="0"/>
    <n v="0"/>
    <n v="0"/>
    <n v="0"/>
    <n v="-354.68928"/>
    <n v="-0.33333333333333337"/>
    <n v="0"/>
    <n v="0"/>
    <n v="0"/>
    <n v="0"/>
    <n v="0"/>
    <n v="0"/>
    <n v="48411.473819066669"/>
    <n v="3.0765840841080788E-2"/>
    <x v="0"/>
    <x v="4"/>
    <x v="0"/>
    <x v="0"/>
    <x v="0"/>
    <x v="0"/>
    <s v="876S"/>
    <s v=" 80% - &lt;90%"/>
  </r>
  <r>
    <n v="100001102"/>
    <s v="ATCO Electric"/>
    <n v="3.600000000000001"/>
    <n v="1960.3531400000002"/>
    <n v="0.74594868340943676"/>
    <n v="1"/>
    <n v="0.92182980514001889"/>
    <n v="4"/>
    <n v="0"/>
    <n v="0"/>
    <n v="1"/>
    <x v="0"/>
    <x v="0"/>
    <n v="181205.92267853336"/>
    <n v="192253.49085560002"/>
    <n v="11047.568177066656"/>
    <n v="6.096692654282327E-2"/>
    <n v="32354.083056400003"/>
    <n v="10197.9072318"/>
    <n v="22270.399999999998"/>
    <n v="6509.520833333333"/>
    <n v="8.548333333333332"/>
    <n v="98.017657"/>
    <n v="110.60639999999999"/>
    <n v="0"/>
    <n v="0"/>
    <n v="109656.83916666666"/>
    <n v="181205.92267853333"/>
    <n v="32922.723564866668"/>
    <n v="11762.3037004"/>
    <n v="31221.799999999992"/>
    <n v="6509.520833333333"/>
    <n v="8.548333333333332"/>
    <n v="98.017657"/>
    <n v="73.7376"/>
    <n v="0"/>
    <n v="0"/>
    <n v="109656.83916666666"/>
    <n v="192253.49085559999"/>
    <n v="568.64050846666578"/>
    <n v="1.7575540851378951E-2"/>
    <n v="1564.3964685999999"/>
    <n v="0.15340367715071609"/>
    <n v="8951.399999999996"/>
    <n v="0.40194159063151075"/>
    <n v="0"/>
    <n v="0"/>
    <n v="0"/>
    <n v="0"/>
    <n v="0"/>
    <n v="0"/>
    <n v="-36.8688"/>
    <n v="-0.33333333333333337"/>
    <n v="0"/>
    <n v="0"/>
    <n v="0"/>
    <n v="0"/>
    <n v="0"/>
    <n v="0"/>
    <n v="11047.568177066662"/>
    <n v="6.0966926542823319E-2"/>
    <x v="3"/>
    <x v="1"/>
    <x v="3"/>
    <x v="0"/>
    <x v="0"/>
    <x v="0"/>
    <s v="878S"/>
    <s v=" 90% - &lt;100%"/>
  </r>
  <r>
    <n v="100001121"/>
    <s v="FortisAlberta"/>
    <n v="9.5600219999999982"/>
    <n v="4841.0528235916663"/>
    <n v="0.69367823739312984"/>
    <n v="0.68841000000000008"/>
    <n v="0.84964999874198688"/>
    <n v="9.5"/>
    <n v="0"/>
    <n v="0"/>
    <n v="2"/>
    <x v="0"/>
    <x v="1"/>
    <n v="423226.20118909649"/>
    <n v="439721.12758479366"/>
    <n v="16494.92639569717"/>
    <n v="3.8974256200001368E-2"/>
    <n v="77403.773057725499"/>
    <n v="26763.807854524755"/>
    <n v="35285.877801000002"/>
    <n v="16003.086666666668"/>
    <n v="20.024999999999999"/>
    <n v="242.05264117958333"/>
    <n v="287.43316800000002"/>
    <n v="0"/>
    <n v="0"/>
    <n v="267220.14500000002"/>
    <n v="423226.20118909655"/>
    <n v="78739.294940658583"/>
    <n v="30921.807006288833"/>
    <n v="46383.094218000006"/>
    <n v="16003.086666666668"/>
    <n v="20.024999999999999"/>
    <n v="242.05264117958333"/>
    <n v="191.62211199999999"/>
    <n v="0"/>
    <n v="0"/>
    <n v="267220.14500000002"/>
    <n v="439721.12758479372"/>
    <n v="1335.5218829330818"/>
    <n v="1.7253963601194067E-2"/>
    <n v="4157.9991517640838"/>
    <n v="0.15535902717449535"/>
    <n v="11097.216417000003"/>
    <n v="0.31449455443858926"/>
    <n v="0"/>
    <n v="0"/>
    <n v="0"/>
    <n v="0"/>
    <n v="0"/>
    <n v="0"/>
    <n v="-95.811056000000008"/>
    <n v="-0.33333333333333331"/>
    <n v="0"/>
    <n v="0"/>
    <n v="0"/>
    <n v="0"/>
    <n v="0"/>
    <n v="0"/>
    <n v="16494.92639569717"/>
    <n v="3.8974256200001368E-2"/>
    <x v="2"/>
    <x v="0"/>
    <x v="2"/>
    <x v="0"/>
    <x v="0"/>
    <x v="2"/>
    <s v="304S"/>
    <s v=" 80% - &lt;90%"/>
  </r>
  <r>
    <n v="100001123"/>
    <s v="FortisAlberta"/>
    <n v="11.565"/>
    <n v="5698.4384058333335"/>
    <n v="0.67497449269268206"/>
    <n v="1"/>
    <n v="0.59089930491258047"/>
    <n v="12.849999999999996"/>
    <n v="0"/>
    <n v="0"/>
    <n v="1"/>
    <x v="0"/>
    <x v="1"/>
    <n v="464631.23521404999"/>
    <n v="485464.09791856672"/>
    <n v="20832.862704516738"/>
    <n v="4.4837413255093127E-2"/>
    <n v="68129.953791349995"/>
    <n v="32239.476413074997"/>
    <n v="45920.869999999995"/>
    <n v="17442.249999999996"/>
    <n v="21.709166666666665"/>
    <n v="284.92192029166671"/>
    <n v="352.23225599999995"/>
    <n v="237.26333333333332"/>
    <n v="0"/>
    <n v="300002.55833333329"/>
    <n v="464631.23521404993"/>
    <n v="69068.696631925006"/>
    <n v="37271.092029016661"/>
    <n v="60900.785000000003"/>
    <n v="17442.249999999996"/>
    <n v="21.709166666666665"/>
    <n v="284.92192029166671"/>
    <n v="234.82150399999998"/>
    <n v="237.26333333333332"/>
    <n v="0"/>
    <n v="300002.55833333329"/>
    <n v="485464.09791856667"/>
    <n v="938.74284057500211"/>
    <n v="1.3778709485844214E-2"/>
    <n v="5031.6156159416651"/>
    <n v="0.15607001650625599"/>
    <n v="14979.915000000006"/>
    <n v="0.32621148074938494"/>
    <n v="0"/>
    <n v="0"/>
    <n v="0"/>
    <n v="0"/>
    <n v="0"/>
    <n v="0"/>
    <n v="-117.41075199999999"/>
    <n v="-0.33333333333333337"/>
    <n v="0"/>
    <n v="0"/>
    <n v="0"/>
    <n v="0"/>
    <n v="0"/>
    <n v="0"/>
    <n v="20832.862704516676"/>
    <n v="4.4837413255092981E-2"/>
    <x v="2"/>
    <x v="0"/>
    <x v="2"/>
    <x v="0"/>
    <x v="0"/>
    <x v="0"/>
    <s v="None"/>
    <s v=" 50% - &lt;60%"/>
  </r>
  <r>
    <n v="100001141"/>
    <s v="FortisAlberta"/>
    <n v="25.38"/>
    <n v="11788.133085700001"/>
    <n v="0.6362540391906043"/>
    <n v="1"/>
    <n v="0.87503132357061286"/>
    <n v="28.199999999999992"/>
    <n v="0"/>
    <n v="0"/>
    <n v="1"/>
    <x v="0"/>
    <x v="1"/>
    <n v="1029883.8189974929"/>
    <n v="1063822.0775141614"/>
    <n v="33938.258516668458"/>
    <n v="3.2953482607100827E-2"/>
    <n v="188589.115587982"/>
    <n v="70127.095784558987"/>
    <n v="71843.64"/>
    <n v="39267.279166666667"/>
    <n v="56.351666666666667"/>
    <n v="589.40665428499995"/>
    <n v="680.71430399999997"/>
    <n v="19.583333333333336"/>
    <n v="0"/>
    <n v="658710.63250000007"/>
    <n v="1029883.8189974928"/>
    <n v="191844.1402035077"/>
    <n v="81176.414453701989"/>
    <n v="91704.459999999977"/>
    <n v="39267.279166666667"/>
    <n v="56.351666666666667"/>
    <n v="589.40665428499995"/>
    <n v="453.80953599999998"/>
    <n v="19.583333333333336"/>
    <n v="0"/>
    <n v="658710.63250000007"/>
    <n v="1063822.0775141614"/>
    <n v="3255.0246155256682"/>
    <n v="1.7259875286954777E-2"/>
    <n v="11049.318669143002"/>
    <n v="0.1575613326849892"/>
    <n v="19860.819999999996"/>
    <n v="0.27644506876321961"/>
    <n v="0"/>
    <n v="0"/>
    <n v="0"/>
    <n v="0"/>
    <n v="0"/>
    <n v="0"/>
    <n v="-226.90476800000002"/>
    <n v="-0.33333333333333337"/>
    <n v="0"/>
    <n v="0"/>
    <n v="0"/>
    <n v="0"/>
    <n v="0"/>
    <n v="0"/>
    <n v="33938.258516668669"/>
    <n v="3.2953482607101015E-2"/>
    <x v="1"/>
    <x v="0"/>
    <x v="1"/>
    <x v="0"/>
    <x v="0"/>
    <x v="0"/>
    <s v="None"/>
    <s v=" 80% - &lt;90%"/>
  </r>
  <r>
    <n v="100001263"/>
    <s v="zDirect Connect"/>
    <n v="80.100000000000009"/>
    <n v="1270.0816416666667"/>
    <n v="2.1720822288349605E-2"/>
    <n v="1"/>
    <n v="8.806594544982517E-2"/>
    <n v="89"/>
    <n v="80"/>
    <n v="80"/>
    <n v="1"/>
    <x v="3"/>
    <x v="2"/>
    <n v="318814.97941216669"/>
    <n v="358770.83444899996"/>
    <n v="39955.855036833265"/>
    <n v="0.1253261534652611"/>
    <n v="15237.652868500001"/>
    <n v="190060.87102825005"/>
    <n v="136903.30000000002"/>
    <n v="8471.0533333333333"/>
    <n v="2.0033333333333334"/>
    <n v="63.504082083333337"/>
    <n v="1387.8756000000001"/>
    <n v="3.9299999999999997"/>
    <n v="-116885.80000000003"/>
    <n v="83570.589166666672"/>
    <n v="318814.97941216681"/>
    <n v="15448.333921749998"/>
    <n v="225292.17021183332"/>
    <n v="165115"/>
    <n v="8471.0533333333333"/>
    <n v="2.0033333333333334"/>
    <n v="63.504082083333337"/>
    <n v="925.25040000000001"/>
    <n v="3.9299999999999997"/>
    <n v="-140121"/>
    <n v="83570.589166666672"/>
    <n v="358770.83444900002"/>
    <n v="210.68105325000067"/>
    <n v="1.3826345505319295E-2"/>
    <n v="35231.299183583324"/>
    <n v="0.18536850322203696"/>
    <n v="28211.699999999983"/>
    <n v="0.20607027003731815"/>
    <n v="0"/>
    <n v="0"/>
    <n v="0"/>
    <n v="0"/>
    <n v="0"/>
    <n v="0"/>
    <n v="-462.62520000000001"/>
    <n v="-0.33333333333333331"/>
    <n v="0"/>
    <n v="0"/>
    <n v="-23235.199999999983"/>
    <n v="0.19878548121328662"/>
    <n v="0"/>
    <n v="0"/>
    <n v="39955.855036833324"/>
    <n v="0.1253261534652613"/>
    <x v="0"/>
    <x v="5"/>
    <x v="0"/>
    <x v="1"/>
    <x v="1"/>
    <x v="1"/>
    <s v="1200S"/>
    <s v=" 0% - &lt;10%"/>
  </r>
  <r>
    <n v="100001281"/>
    <s v="ATCO Electric"/>
    <n v="0.14377393333333335"/>
    <n v="59.470619733333329"/>
    <n v="0.56662985066668925"/>
    <n v="1"/>
    <n v="0.79636427812801192"/>
    <n v="4.9999999999999996E-2"/>
    <n v="0"/>
    <n v="0"/>
    <n v="1"/>
    <x v="0"/>
    <x v="0"/>
    <n v="14711.998319285332"/>
    <n v="20171.429321989333"/>
    <n v="5459.431002704001"/>
    <n v="0.371086978411863"/>
    <n v="1101.7245808639998"/>
    <n v="390.90214790133331"/>
    <n v="9589.5065613999996"/>
    <n v="202.86833333333334"/>
    <n v="0.32"/>
    <n v="2.9735309866666664"/>
    <n v="4.380664799999999"/>
    <n v="0"/>
    <n v="0"/>
    <n v="3419.3224999999998"/>
    <n v="14711.998319285334"/>
    <n v="1122.287733632"/>
    <n v="453.56797237066667"/>
    <n v="14967.168808466668"/>
    <n v="202.86833333333334"/>
    <n v="0.32"/>
    <n v="2.9735309866666664"/>
    <n v="2.9204431999999998"/>
    <n v="0"/>
    <n v="0"/>
    <n v="3419.3224999999998"/>
    <n v="20171.42932198933"/>
    <n v="20.563152768000027"/>
    <n v="1.8664513005486265E-2"/>
    <n v="62.665824469333337"/>
    <n v="0.16031077036995631"/>
    <n v="5377.6622470666634"/>
    <n v="0.56078612727718524"/>
    <n v="0"/>
    <n v="0"/>
    <n v="0"/>
    <n v="0"/>
    <n v="0"/>
    <n v="0"/>
    <n v="-1.4602216000000003"/>
    <n v="-0.33333333333333348"/>
    <n v="0"/>
    <n v="0"/>
    <n v="0"/>
    <n v="0"/>
    <n v="0"/>
    <n v="0"/>
    <n v="5459.4310027039965"/>
    <n v="0.37108697841186294"/>
    <x v="3"/>
    <x v="4"/>
    <x v="3"/>
    <x v="5"/>
    <x v="1"/>
    <x v="0"/>
    <s v="Isolated#1"/>
    <s v=" 70% - &lt;80%"/>
  </r>
  <r>
    <n v="100001282"/>
    <s v="ATCO Electric"/>
    <n v="2.0296209933333338"/>
    <n v="981.3211989749999"/>
    <n v="0.6623283950302884"/>
    <n v="1"/>
    <n v="0.90096520104402666"/>
    <n v="1.33"/>
    <n v="0"/>
    <n v="0"/>
    <n v="1"/>
    <x v="0"/>
    <x v="0"/>
    <n v="100893.52237971216"/>
    <n v="109424.144194429"/>
    <n v="8530.6218147168402"/>
    <n v="8.4550738377553086E-2"/>
    <n v="18250.615510708503"/>
    <n v="5641.6253663815842"/>
    <n v="16508.679424540001"/>
    <n v="3418.4716666666668"/>
    <n v="4.939166666666666"/>
    <n v="49.066059948750002"/>
    <n v="64.492684799999992"/>
    <n v="0"/>
    <n v="0"/>
    <n v="56955.632499999985"/>
    <n v="100893.52237971216"/>
    <n v="18591.886754841751"/>
    <n v="6524.8453914584998"/>
    <n v="23836.307531646671"/>
    <n v="3418.4716666666668"/>
    <n v="4.939166666666666"/>
    <n v="49.066059948750002"/>
    <n v="42.995123200000002"/>
    <n v="0"/>
    <n v="0"/>
    <n v="56955.632499999985"/>
    <n v="109424.14419442898"/>
    <n v="341.27124413325009"/>
    <n v="1.8699163539608297E-2"/>
    <n v="883.2200250769173"/>
    <n v="0.15655417857768805"/>
    <n v="7327.6281071066651"/>
    <n v="0.44386518864823388"/>
    <n v="0"/>
    <n v="0"/>
    <n v="0"/>
    <n v="0"/>
    <n v="0"/>
    <n v="0"/>
    <n v="-21.497561600000001"/>
    <n v="-0.33333333333333337"/>
    <n v="0"/>
    <n v="0"/>
    <n v="0"/>
    <n v="0"/>
    <n v="0"/>
    <n v="0"/>
    <n v="8530.6218147168329"/>
    <n v="8.4550738377553031E-2"/>
    <x v="3"/>
    <x v="0"/>
    <x v="3"/>
    <x v="0"/>
    <x v="0"/>
    <x v="0"/>
    <s v="Isolated#2"/>
    <s v=" 90% - &lt;100%"/>
  </r>
  <r>
    <n v="100001285"/>
    <s v="ATCO Electric"/>
    <n v="3.057006666666667E-2"/>
    <n v="10.136398133333334"/>
    <n v="0.45421807699614114"/>
    <n v="1"/>
    <n v="0.7019852544413191"/>
    <n v="9.9999999999999985E-3"/>
    <n v="0"/>
    <n v="0"/>
    <n v="1"/>
    <x v="0"/>
    <x v="0"/>
    <n v="10076.632522330669"/>
    <n v="15353.725095125335"/>
    <n v="5277.0925727946669"/>
    <n v="0.52369604241299705"/>
    <n v="184.40076164800004"/>
    <n v="80.933453642666663"/>
    <n v="9174.1615746000025"/>
    <n v="36.109166666666667"/>
    <n v="6.4166666666666664E-2"/>
    <n v="0.50681990666666676"/>
    <n v="0.83407920000000013"/>
    <n v="0"/>
    <n v="0"/>
    <n v="599.62250000000006"/>
    <n v="10076.632522330669"/>
    <n v="187.81244655733335"/>
    <n v="94.282918994666673"/>
    <n v="14434.771023533329"/>
    <n v="36.109166666666667"/>
    <n v="6.4166666666666664E-2"/>
    <n v="0.50681990666666676"/>
    <n v="0.55605280000000001"/>
    <n v="0"/>
    <n v="0"/>
    <n v="599.62250000000006"/>
    <n v="15353.72509512533"/>
    <n v="3.4116849093333386"/>
    <n v="1.8501468642769789E-2"/>
    <n v="13.349465352000003"/>
    <n v="0.16494372538381835"/>
    <n v="5260.6094489333336"/>
    <n v="0.5734158272836718"/>
    <n v="0"/>
    <n v="0"/>
    <n v="0"/>
    <n v="0"/>
    <n v="0"/>
    <n v="0"/>
    <n v="-0.27802640000000001"/>
    <n v="-0.33333333333333331"/>
    <n v="0"/>
    <n v="0"/>
    <n v="0"/>
    <n v="0"/>
    <n v="0"/>
    <n v="0"/>
    <n v="5277.0925727946669"/>
    <n v="0.52369604241299694"/>
    <x v="3"/>
    <x v="6"/>
    <x v="3"/>
    <x v="2"/>
    <x v="1"/>
    <x v="0"/>
    <s v="Isolated#5"/>
    <s v=" 70% - &lt;80%"/>
  </r>
  <r>
    <n v="100001288"/>
    <s v="ATCO Electric"/>
    <n v="8.6742566666666646E-2"/>
    <n v="18.151927274999998"/>
    <n v="0.28666034170885574"/>
    <n v="1"/>
    <n v="0.48948749666334762"/>
    <n v="9.9999999999999985E-3"/>
    <n v="0"/>
    <n v="0"/>
    <n v="1"/>
    <x v="0"/>
    <x v="0"/>
    <n v="11106.915152526164"/>
    <n v="16468.270789574337"/>
    <n v="5361.3556370481729"/>
    <n v="0.48270429398470577"/>
    <n v="299.38952836649997"/>
    <n v="220.41789149591668"/>
    <n v="9380.2584770999983"/>
    <n v="65.672499999999999"/>
    <n v="0.14916666666666667"/>
    <n v="0.90759636374999986"/>
    <n v="1.7441592000000001"/>
    <n v="0.15666666666666668"/>
    <n v="0"/>
    <n v="1138.2191666666665"/>
    <n v="11106.915152526162"/>
    <n v="304.64952782074994"/>
    <n v="258.40310155649996"/>
    <n v="14698.950291033334"/>
    <n v="65.672499999999999"/>
    <n v="0.14916666666666667"/>
    <n v="0.90759636374999986"/>
    <n v="1.1627728000000002"/>
    <n v="0.15666666666666668"/>
    <n v="0"/>
    <n v="1138.2191666666665"/>
    <n v="16468.270789574333"/>
    <n v="5.2599994542499937"/>
    <n v="1.7569082936698191E-2"/>
    <n v="37.985210060583334"/>
    <n v="0.1723326985971419"/>
    <n v="5318.6918139333329"/>
    <n v="0.56700908902647429"/>
    <n v="0"/>
    <n v="0"/>
    <n v="0"/>
    <n v="0"/>
    <n v="0"/>
    <n v="0"/>
    <n v="-0.58138640000000008"/>
    <n v="-0.33333333333333337"/>
    <n v="0"/>
    <n v="0"/>
    <n v="0"/>
    <n v="0"/>
    <n v="0"/>
    <n v="0"/>
    <n v="5361.3556370481665"/>
    <n v="0.48270429398470532"/>
    <x v="3"/>
    <x v="2"/>
    <x v="3"/>
    <x v="4"/>
    <x v="1"/>
    <x v="0"/>
    <s v="Isolated#7"/>
    <s v=" 40% - &lt;50%"/>
  </r>
  <r>
    <n v="100001289"/>
    <s v="ATCO Electric"/>
    <n v="1.9325520000000006E-2"/>
    <n v="1.0995269666666665"/>
    <n v="7.7938462934032948E-2"/>
    <n v="1"/>
    <n v="0.12568724275189916"/>
    <n v="9.9999999999999985E-3"/>
    <n v="0"/>
    <n v="0"/>
    <n v="1"/>
    <x v="0"/>
    <x v="0"/>
    <n v="9252.7591222806677"/>
    <n v="14510.304693118669"/>
    <n v="5257.5455708380014"/>
    <n v="0.5682138161554231"/>
    <n v="13.400303977999998"/>
    <n v="46.545490141000009"/>
    <n v="9132.9053328800019"/>
    <n v="3.0841666666666669"/>
    <n v="3.3333333333333335E-3"/>
    <n v="5.4976348333333341E-2"/>
    <n v="0.35218560000000004"/>
    <n v="0"/>
    <n v="0"/>
    <n v="56.413333333333334"/>
    <n v="9252.7591222806714"/>
    <n v="13.588448805666665"/>
    <n v="55.037723671333339"/>
    <n v="14381.887920559997"/>
    <n v="3.0841666666666669"/>
    <n v="3.3333333333333335E-3"/>
    <n v="5.4976348333333341E-2"/>
    <n v="0.23479040000000004"/>
    <n v="0"/>
    <n v="0"/>
    <n v="56.413333333333334"/>
    <n v="14510.304693118665"/>
    <n v="0.18814482766666707"/>
    <n v="1.4040340277023161E-2"/>
    <n v="8.4922335303333352"/>
    <n v="0.18245019022482858"/>
    <n v="5248.9825876800014"/>
    <n v="0.5747330555133181"/>
    <n v="0"/>
    <n v="0"/>
    <n v="0"/>
    <n v="0"/>
    <n v="0"/>
    <n v="0"/>
    <n v="-0.11739519999999999"/>
    <n v="-0.33333333333333326"/>
    <n v="0"/>
    <n v="0"/>
    <n v="0"/>
    <n v="0"/>
    <n v="0"/>
    <n v="0"/>
    <n v="5257.5455708380014"/>
    <n v="0.56821381615542299"/>
    <x v="3"/>
    <x v="5"/>
    <x v="3"/>
    <x v="2"/>
    <x v="1"/>
    <x v="0"/>
    <s v="Isolated#8"/>
    <s v=" 10% - &lt;20%"/>
  </r>
  <r>
    <n v="100001290"/>
    <s v="ATCO Electric"/>
    <n v="4.4160330000000005E-2"/>
    <n v="16.42463879166667"/>
    <n v="0.50949585734671665"/>
    <n v="1"/>
    <n v="0.63659751011192955"/>
    <n v="1.9999999999999997E-2"/>
    <n v="0"/>
    <n v="0"/>
    <n v="1"/>
    <x v="0"/>
    <x v="0"/>
    <n v="10591.130733139167"/>
    <n v="15889.119420795001"/>
    <n v="5297.9886876558339"/>
    <n v="0.50022880664466429"/>
    <n v="260.72994487749992"/>
    <n v="118.46365421874998"/>
    <n v="9224.0242507700004"/>
    <n v="55.073333333333345"/>
    <n v="8.5833333333333331E-2"/>
    <n v="0.8212319395833334"/>
    <n v="1.2558180000000001"/>
    <n v="0"/>
    <n v="0"/>
    <n v="930.67666666666662"/>
    <n v="10591.130733139165"/>
    <n v="265.20915850124999"/>
    <n v="137.72995303083329"/>
    <n v="14498.686031990001"/>
    <n v="55.073333333333345"/>
    <n v="8.5833333333333331E-2"/>
    <n v="0.8212319395833334"/>
    <n v="0.83721200000000007"/>
    <n v="0"/>
    <n v="0"/>
    <n v="930.67666666666662"/>
    <n v="15889.119420794999"/>
    <n v="4.4792136237500131"/>
    <n v="1.7179513560878115E-2"/>
    <n v="19.266298812083328"/>
    <n v="0.16263468267243381"/>
    <n v="5274.6617812199993"/>
    <n v="0.5718395396434135"/>
    <n v="0"/>
    <n v="0"/>
    <n v="0"/>
    <n v="0"/>
    <n v="0"/>
    <n v="0"/>
    <n v="-0.41860600000000003"/>
    <n v="-0.33333333333333331"/>
    <n v="0"/>
    <n v="0"/>
    <n v="0"/>
    <n v="0"/>
    <n v="0"/>
    <n v="0"/>
    <n v="5297.9886876558321"/>
    <n v="0.50022880664466429"/>
    <x v="3"/>
    <x v="4"/>
    <x v="3"/>
    <x v="2"/>
    <x v="1"/>
    <x v="0"/>
    <s v="Isolated#9"/>
    <s v=" 60% - &lt;70%"/>
  </r>
  <r>
    <n v="100001321"/>
    <s v="FortisAlberta"/>
    <n v="3.9716625666666663"/>
    <n v="2657.8490830166666"/>
    <n v="0.91671663785704582"/>
    <n v="0.20710000000000003"/>
    <n v="0.93038920394013214"/>
    <n v="3.5"/>
    <n v="0"/>
    <n v="0"/>
    <n v="2"/>
    <x v="0"/>
    <x v="1"/>
    <n v="221800.24892584301"/>
    <n v="227973.45126702063"/>
    <n v="6173.2023411776172"/>
    <n v="2.7832260653781204E-2"/>
    <n v="42228.580044600996"/>
    <n v="11681.480696991166"/>
    <n v="12819.707544366664"/>
    <n v="8729.7999999999993"/>
    <n v="10.686666666666666"/>
    <n v="132.89245415083334"/>
    <n v="142.9798524"/>
    <n v="0"/>
    <n v="0"/>
    <n v="146054.12166666664"/>
    <n v="221800.24892584299"/>
    <n v="42954.430830475503"/>
    <n v="13402.433735494335"/>
    <n v="16593.766011966665"/>
    <n v="8729.7999999999993"/>
    <n v="10.686666666666666"/>
    <n v="132.89245415083334"/>
    <n v="95.31990159999998"/>
    <n v="0"/>
    <n v="0"/>
    <n v="146054.12166666664"/>
    <n v="227973.45126702066"/>
    <n v="725.85078587450027"/>
    <n v="1.7188614561698994E-2"/>
    <n v="1720.953038503166"/>
    <n v="0.14732319327860868"/>
    <n v="3774.0584675999999"/>
    <n v="0.29439505187920034"/>
    <n v="0"/>
    <n v="0"/>
    <n v="0"/>
    <n v="0"/>
    <n v="0"/>
    <n v="0"/>
    <n v="-47.65995079999999"/>
    <n v="-0.33333333333333326"/>
    <n v="0"/>
    <n v="0"/>
    <n v="0"/>
    <n v="0"/>
    <n v="0"/>
    <n v="0"/>
    <n v="6173.2023411776663"/>
    <n v="2.7832260653781433E-2"/>
    <x v="3"/>
    <x v="3"/>
    <x v="3"/>
    <x v="0"/>
    <x v="0"/>
    <x v="2"/>
    <s v="68S"/>
    <s v=" 90% - &lt;100%"/>
  </r>
  <r>
    <n v="100001322"/>
    <s v="FortisAlberta"/>
    <n v="1.4737038333333334"/>
    <n v="187.52221978333333"/>
    <n v="0.17430894004450276"/>
    <n v="0.45467000000000007"/>
    <n v="0.17498641289490413"/>
    <n v="1.5999999999999999"/>
    <n v="0"/>
    <n v="0"/>
    <n v="2"/>
    <x v="0"/>
    <x v="1"/>
    <n v="26520.387875261004"/>
    <n v="31096.738515224668"/>
    <n v="4576.3506399636644"/>
    <n v="0.17255971750822766"/>
    <n v="2708.8917969270001"/>
    <n v="3639.6116740448338"/>
    <n v="9527.2389045"/>
    <n v="608.92333333333329"/>
    <n v="0.30249999999999999"/>
    <n v="9.3761109891666674"/>
    <n v="45.721888799999995"/>
    <n v="0"/>
    <n v="0"/>
    <n v="9980.3216666666667"/>
    <n v="26520.387875261"/>
    <n v="2752.6494083551665"/>
    <n v="4286.1661385136667"/>
    <n v="13428.518098166669"/>
    <n v="608.92333333333329"/>
    <n v="0.30249999999999999"/>
    <n v="9.3761109891666674"/>
    <n v="30.4812592"/>
    <n v="0"/>
    <n v="0"/>
    <n v="9980.3216666666667"/>
    <n v="31096.738515224672"/>
    <n v="43.757611428166591"/>
    <n v="1.6153325680193561E-2"/>
    <n v="646.55446446883354"/>
    <n v="0.17764380444199804"/>
    <n v="3901.2791936666667"/>
    <n v="0.40948686526838074"/>
    <n v="0"/>
    <n v="0"/>
    <n v="0"/>
    <n v="0"/>
    <n v="0"/>
    <n v="0"/>
    <n v="-15.240629599999998"/>
    <n v="-0.33333333333333331"/>
    <n v="0"/>
    <n v="0"/>
    <n v="0"/>
    <n v="0"/>
    <n v="0"/>
    <n v="0"/>
    <n v="4576.3506399636672"/>
    <n v="0.17255971750822768"/>
    <x v="3"/>
    <x v="7"/>
    <x v="3"/>
    <x v="1"/>
    <x v="1"/>
    <x v="2"/>
    <s v="500S"/>
    <s v=" 10% - &lt;20%"/>
  </r>
  <r>
    <n v="100001323"/>
    <s v="FortisAlberta"/>
    <n v="15.665026433333333"/>
    <n v="9522.6834198416673"/>
    <n v="0.83273219253843977"/>
    <n v="0.13789999999999997"/>
    <n v="0.83768684289713591"/>
    <n v="15.900000000000004"/>
    <n v="0"/>
    <n v="80"/>
    <n v="4"/>
    <x v="0"/>
    <x v="1"/>
    <n v="788330.09875528829"/>
    <n v="801779.71084904356"/>
    <n v="13449.612093755277"/>
    <n v="1.7060888725409781E-2"/>
    <n v="144953.97360900053"/>
    <n v="45238.531931495578"/>
    <n v="23673.732487800004"/>
    <n v="32975.258333333339"/>
    <n v="44.044999999999995"/>
    <n v="476.13417099208328"/>
    <n v="543.89655599999992"/>
    <n v="38.306666666666665"/>
    <n v="0"/>
    <n v="540386.22000000009"/>
    <n v="788330.09875528829"/>
    <n v="147379.75184775444"/>
    <n v="52035.916727963835"/>
    <n v="28081.48039833333"/>
    <n v="32975.258333333339"/>
    <n v="44.044999999999995"/>
    <n v="476.13417099208328"/>
    <n v="362.59770399999996"/>
    <n v="38.306666666666665"/>
    <n v="0"/>
    <n v="540386.22000000009"/>
    <n v="801779.7108490438"/>
    <n v="2425.7782387539119"/>
    <n v="1.673481711717139E-2"/>
    <n v="6797.3847964682473"/>
    <n v="0.15025652925168934"/>
    <n v="4407.7479105333323"/>
    <n v="0.18618728216198338"/>
    <n v="0"/>
    <n v="0"/>
    <n v="0"/>
    <n v="0"/>
    <n v="0"/>
    <n v="0"/>
    <n v="-181.29885199999998"/>
    <n v="-0.33333333333333337"/>
    <n v="0"/>
    <n v="0"/>
    <n v="0"/>
    <n v="0"/>
    <n v="0"/>
    <n v="0"/>
    <n v="13449.612093755492"/>
    <n v="1.7060888725410058E-2"/>
    <x v="2"/>
    <x v="3"/>
    <x v="2"/>
    <x v="0"/>
    <x v="0"/>
    <x v="2"/>
    <s v="525S"/>
    <s v=" 80% - &lt;90%"/>
  </r>
  <r>
    <n v="100001324"/>
    <s v="FortisAlberta"/>
    <n v="8.2994558333333313"/>
    <n v="5188.8260574250007"/>
    <n v="0.85643939112661027"/>
    <n v="5.5509999999999983E-2"/>
    <n v="0.82422772048274273"/>
    <n v="0"/>
    <n v="0"/>
    <n v="80"/>
    <n v="4"/>
    <x v="0"/>
    <x v="1"/>
    <n v="417034.94525068655"/>
    <n v="423831.21805498027"/>
    <n v="6796.2728042937233"/>
    <n v="1.6296650632498848E-2"/>
    <n v="78118.660832355483"/>
    <n v="24092.694980793083"/>
    <n v="11599.025"/>
    <n v="17093.284166666668"/>
    <n v="21.274166666666666"/>
    <n v="259.44130287125"/>
    <n v="297.34396799999996"/>
    <n v="34.749999999999993"/>
    <n v="0"/>
    <n v="285518.47083333333"/>
    <n v="417034.94525068649"/>
    <n v="79416.596778223568"/>
    <n v="27692.567286885504"/>
    <n v="13596.60420833333"/>
    <n v="17093.284166666668"/>
    <n v="21.274166666666666"/>
    <n v="259.44130287125"/>
    <n v="198.22931199999996"/>
    <n v="34.749999999999993"/>
    <n v="0"/>
    <n v="285518.47083333333"/>
    <n v="423831.21805498033"/>
    <n v="1297.9359458680858"/>
    <n v="1.66149282647521E-2"/>
    <n v="3599.8723060924167"/>
    <n v="0.14941758524574639"/>
    <n v="1997.5792083333336"/>
    <n v="0.17221957951925559"/>
    <n v="0"/>
    <n v="0"/>
    <n v="0"/>
    <n v="0"/>
    <n v="0"/>
    <n v="0"/>
    <n v="-99.114655999999982"/>
    <n v="-0.33333333333333331"/>
    <n v="0"/>
    <n v="0"/>
    <n v="0"/>
    <n v="0"/>
    <n v="0"/>
    <n v="0"/>
    <n v="6796.2728042938361"/>
    <n v="1.6296650632499125E-2"/>
    <x v="2"/>
    <x v="3"/>
    <x v="2"/>
    <x v="0"/>
    <x v="0"/>
    <x v="2"/>
    <s v="525S"/>
    <s v=" 80% - &lt;90%"/>
  </r>
  <r>
    <n v="100001382"/>
    <s v="Enmax"/>
    <n v="43.58669527"/>
    <n v="19342.895818866669"/>
    <n v="0.60791756282401277"/>
    <n v="0.66405999999999998"/>
    <n v="0.79541496506547826"/>
    <n v="34"/>
    <n v="0"/>
    <n v="0"/>
    <n v="2"/>
    <x v="0"/>
    <x v="0"/>
    <n v="1777954.4964142526"/>
    <n v="1821129.8375541179"/>
    <n v="43175.341139865341"/>
    <n v="2.4283715487061458E-2"/>
    <n v="370785.645531772"/>
    <n v="119649.333504344"/>
    <n v="80942.523260260015"/>
    <n v="69382.84583333334"/>
    <n v="93.180833333333339"/>
    <n v="967.14479094333331"/>
    <n v="1497.4509935999997"/>
    <n v="0"/>
    <n v="0"/>
    <n v="1134636.3716666668"/>
    <n v="1777954.4964142528"/>
    <n v="377816.86374198599"/>
    <n v="138634.0504649553"/>
    <n v="98601.079560500002"/>
    <n v="69382.84583333334"/>
    <n v="93.180833333333339"/>
    <n v="967.14479094333331"/>
    <n v="998.30066240000008"/>
    <n v="0"/>
    <n v="0"/>
    <n v="1134636.3716666668"/>
    <n v="1821129.8375541181"/>
    <n v="7031.2182102140114"/>
    <n v="1.8963027007504577E-2"/>
    <n v="18984.716960611328"/>
    <n v="0.15866964240065798"/>
    <n v="17658.556300239994"/>
    <n v="0.2181616731104519"/>
    <n v="0"/>
    <n v="0"/>
    <n v="0"/>
    <n v="0"/>
    <n v="0"/>
    <n v="0"/>
    <n v="-499.15033120000004"/>
    <n v="-0.33333333333333343"/>
    <n v="0"/>
    <n v="0"/>
    <n v="0"/>
    <n v="0"/>
    <n v="0"/>
    <n v="0"/>
    <n v="43175.341139865333"/>
    <n v="2.4283715487061455E-2"/>
    <x v="0"/>
    <x v="0"/>
    <x v="0"/>
    <x v="0"/>
    <x v="0"/>
    <x v="2"/>
    <s v="SS-24"/>
    <s v=" 70% - &lt;80%"/>
  </r>
  <r>
    <n v="100001504"/>
    <s v="zDirect Connect"/>
    <n v="0.27176666666666666"/>
    <n v="29.247816666666669"/>
    <n v="0.14742610922275859"/>
    <n v="1.4779999999999996E-2"/>
    <n v="7.8087436772117116E-2"/>
    <n v="0.29999999999999993"/>
    <n v="20"/>
    <n v="20"/>
    <n v="1"/>
    <x v="2"/>
    <x v="2"/>
    <n v="4169.837516999999"/>
    <n v="4555.261746000001"/>
    <n v="385.42422900000201"/>
    <n v="9.243147423099031E-2"/>
    <n v="263.11824899999993"/>
    <n v="666.54316716666688"/>
    <n v="896.17937666666694"/>
    <n v="139.90083333333334"/>
    <n v="0.2525"/>
    <n v="1.4623908333333333"/>
    <n v="7.6559999999999988"/>
    <n v="1.6499999999999997"/>
    <n v="0"/>
    <n v="2193.0750000000003"/>
    <n v="4169.8375170000008"/>
    <n v="265.5510328333333"/>
    <n v="785.82802233333325"/>
    <n v="1162.4379666666671"/>
    <n v="139.90083333333334"/>
    <n v="0.2525"/>
    <n v="1.4623908333333333"/>
    <n v="5.1040000000000001"/>
    <n v="1.6499999999999997"/>
    <n v="0"/>
    <n v="2193.0750000000003"/>
    <n v="4555.2617460000001"/>
    <n v="2.4327838333333101"/>
    <n v="9.2459715074088636E-3"/>
    <n v="119.2848551666666"/>
    <n v="0.17896043503637002"/>
    <n v="266.25858999999974"/>
    <n v="0.29710412550481441"/>
    <n v="0"/>
    <n v="0"/>
    <n v="0"/>
    <n v="0"/>
    <n v="0"/>
    <n v="0"/>
    <n v="-2.5520000000000005"/>
    <n v="-0.33333333333333343"/>
    <n v="0"/>
    <n v="0"/>
    <n v="0"/>
    <n v="0"/>
    <n v="0"/>
    <n v="0"/>
    <n v="385.42422899999963"/>
    <n v="9.2431474230989755E-2"/>
    <x v="3"/>
    <x v="7"/>
    <x v="3"/>
    <x v="0"/>
    <x v="0"/>
    <x v="1"/>
    <s v="322S"/>
    <s v=" 0% - &lt;10%"/>
  </r>
  <r>
    <n v="100001561"/>
    <s v="zDirect Connect"/>
    <n v="1.8259000000000001"/>
    <n v="8.208991666666666"/>
    <n v="6.158712998481264E-3"/>
    <n v="1.3750000000000004E-2"/>
    <n v="0"/>
    <n v="2"/>
    <n v="120"/>
    <n v="120"/>
    <n v="2"/>
    <x v="2"/>
    <x v="2"/>
    <n v="4920.6029268333332"/>
    <n v="5785.8553429999993"/>
    <n v="865.25241616666608"/>
    <n v="0.17584276338336885"/>
    <n v="10.343329499999998"/>
    <n v="4314.4399227499989"/>
    <n v="2634.4773249999998"/>
    <n v="9.3958333333333339"/>
    <n v="1.6666666666666668E-3"/>
    <n v="0.41044958333333331"/>
    <n v="16.2636"/>
    <n v="7.3633333333333333"/>
    <n v="-2359.2367000000004"/>
    <n v="287.14416666666671"/>
    <n v="4920.6029268333332"/>
    <n v="9.2761605833333309"/>
    <n v="5117.753832833333"/>
    <n v="3103.5349999999999"/>
    <n v="9.3958333333333339"/>
    <n v="1.6666666666666668E-3"/>
    <n v="0.41044958333333331"/>
    <n v="10.8424"/>
    <n v="7.3633333333333333"/>
    <n v="-2759.8675000000003"/>
    <n v="287.14416666666671"/>
    <n v="5785.8553429999974"/>
    <n v="-1.0671689166666667"/>
    <n v="-0.1031746031746032"/>
    <n v="803.31391008333321"/>
    <n v="0.18619193324432839"/>
    <n v="469.05767499999973"/>
    <n v="0.17804581977185921"/>
    <n v="0"/>
    <n v="0"/>
    <n v="0"/>
    <n v="0"/>
    <n v="0"/>
    <n v="0"/>
    <n v="-5.4211999999999998"/>
    <n v="-0.33333333333333331"/>
    <n v="0"/>
    <n v="0"/>
    <n v="-400.63080000000008"/>
    <n v="0.16981373679037801"/>
    <n v="0"/>
    <n v="0"/>
    <n v="865.25241616666608"/>
    <n v="0.17584276338336885"/>
    <x v="3"/>
    <x v="5"/>
    <x v="3"/>
    <x v="1"/>
    <x v="1"/>
    <x v="1"/>
    <s v="428S"/>
    <s v=" 0% - &lt;10%"/>
  </r>
  <r>
    <n v="100001562"/>
    <s v="zDirect Connect"/>
    <n v="1.8023333333333336"/>
    <n v="12.806291666666667"/>
    <n v="9.7334188811560845E-3"/>
    <n v="1.7389999999999996E-2"/>
    <n v="0"/>
    <n v="2"/>
    <n v="85"/>
    <n v="85"/>
    <n v="2"/>
    <x v="2"/>
    <x v="2"/>
    <n v="5336.8375408333322"/>
    <n v="6200.4486616666682"/>
    <n v="863.61112083333592"/>
    <n v="0.16182076261937053"/>
    <n v="16.135927500000001"/>
    <n v="4262.8458070833331"/>
    <n v="2805.6997050000004"/>
    <n v="40.005833333333335"/>
    <n v="0"/>
    <n v="0.64031458333333346"/>
    <n v="42.491999999999997"/>
    <n v="31.049999999999997"/>
    <n v="-2457.5953800000002"/>
    <n v="595.56333333333339"/>
    <n v="5336.8375408333341"/>
    <n v="14.471109583333332"/>
    <n v="5055.7444108333329"/>
    <n v="3342.1533333333336"/>
    <n v="40.005833333333335"/>
    <n v="0"/>
    <n v="0.64031458333333346"/>
    <n v="28.328000000000003"/>
    <n v="31.049999999999997"/>
    <n v="-2907.5076733333331"/>
    <n v="595.56333333333339"/>
    <n v="6200.4486616666654"/>
    <n v="-1.6648179166666675"/>
    <n v="-0.10317460317460321"/>
    <n v="792.89860374999989"/>
    <n v="0.18600217780161893"/>
    <n v="536.45362833333263"/>
    <n v="0.19120137033101786"/>
    <n v="0"/>
    <n v="0"/>
    <n v="0"/>
    <n v="0"/>
    <n v="0"/>
    <n v="0"/>
    <n v="-14.164000000000001"/>
    <n v="-0.33333333333333337"/>
    <n v="0"/>
    <n v="0"/>
    <n v="-449.91229333333285"/>
    <n v="0.18307012496635341"/>
    <n v="0"/>
    <n v="0"/>
    <n v="863.61112083333296"/>
    <n v="0.16182076261937012"/>
    <x v="3"/>
    <x v="5"/>
    <x v="3"/>
    <x v="1"/>
    <x v="1"/>
    <x v="1"/>
    <s v="391S"/>
    <s v=" 0% - &lt;10%"/>
  </r>
  <r>
    <n v="100001581"/>
    <s v="zDirect Connect"/>
    <n v="0.77184000000000008"/>
    <n v="3.8096749999999999"/>
    <n v="6.7614180098366601E-3"/>
    <n v="8.6999999999999979E-4"/>
    <n v="0"/>
    <n v="9.9999999999999992E-2"/>
    <n v="80"/>
    <n v="80"/>
    <n v="4"/>
    <x v="2"/>
    <x v="2"/>
    <n v="2828.4626031666667"/>
    <n v="3269.9709636666666"/>
    <n v="441.50836049999998"/>
    <n v="0.15609481985220514"/>
    <n v="4.8001905000000002"/>
    <n v="1824.0849772500005"/>
    <n v="847.94068500000014"/>
    <n v="6.939166666666666"/>
    <n v="0"/>
    <n v="0.19048374999999998"/>
    <n v="2.2595999999999998"/>
    <n v="0"/>
    <n v="0"/>
    <n v="142.2475"/>
    <n v="2828.4626031666671"/>
    <n v="4.3049327499999999"/>
    <n v="2163.6564805000003"/>
    <n v="951.12600000000009"/>
    <n v="6.939166666666666"/>
    <n v="0"/>
    <n v="0.19048374999999998"/>
    <n v="1.5064"/>
    <n v="0"/>
    <n v="0"/>
    <n v="142.2475"/>
    <n v="3269.9709636666671"/>
    <n v="-0.49525775000000039"/>
    <n v="-0.10317460317460325"/>
    <n v="339.57150324999998"/>
    <n v="0.18615991441469992"/>
    <n v="103.18531499999983"/>
    <n v="0.12168930778454135"/>
    <n v="0"/>
    <n v="0"/>
    <n v="0"/>
    <n v="0"/>
    <n v="0"/>
    <n v="0"/>
    <n v="-0.75319999999999998"/>
    <n v="-0.33333333333333337"/>
    <n v="0"/>
    <n v="0"/>
    <n v="0"/>
    <n v="0"/>
    <n v="0"/>
    <n v="0"/>
    <n v="441.50836049999981"/>
    <n v="0.15609481985220514"/>
    <x v="3"/>
    <x v="5"/>
    <x v="3"/>
    <x v="1"/>
    <x v="1"/>
    <x v="1"/>
    <s v="525S"/>
    <s v=" 0% - &lt;10%"/>
  </r>
  <r>
    <n v="100001621"/>
    <s v="zDirect Connect"/>
    <n v="51.386766666666681"/>
    <n v="1793.8637583333336"/>
    <n v="4.7820631138274589E-2"/>
    <n v="0.56521999999999994"/>
    <n v="0.2014272075998024"/>
    <n v="52"/>
    <n v="40"/>
    <n v="40"/>
    <n v="1"/>
    <x v="3"/>
    <x v="2"/>
    <n v="314184.16700983333"/>
    <n v="340529.10094700003"/>
    <n v="26344.933937166701"/>
    <n v="8.3851882760031499E-2"/>
    <n v="52252.425535499991"/>
    <n v="122782.04403641669"/>
    <n v="83725.408389999982"/>
    <n v="6162.9458333333341"/>
    <n v="14.959999999999999"/>
    <n v="89.693187916666673"/>
    <n v="613.5204"/>
    <n v="3364.3466666666668"/>
    <n v="-72411.117040000012"/>
    <n v="117589.94"/>
    <n v="314184.16700983339"/>
    <n v="53396.81024691667"/>
    <n v="145374.28273216667"/>
    <n v="100355.84166666666"/>
    <n v="6162.9458333333341"/>
    <n v="14.959999999999999"/>
    <n v="89.693187916666673"/>
    <n v="409.01360000000005"/>
    <n v="3364.3466666666668"/>
    <n v="-86228.732986666684"/>
    <n v="117589.94"/>
    <n v="340529.10094700003"/>
    <n v="1144.3847114166674"/>
    <n v="2.1901083053822625E-2"/>
    <n v="22592.238695750002"/>
    <n v="0.18400279025367283"/>
    <n v="16630.433276666667"/>
    <n v="0.19863066178430222"/>
    <n v="0"/>
    <n v="0"/>
    <n v="0"/>
    <n v="0"/>
    <n v="0"/>
    <n v="0"/>
    <n v="-204.50680000000003"/>
    <n v="-0.33333333333333337"/>
    <n v="0"/>
    <n v="0"/>
    <n v="-13817.615946666667"/>
    <n v="0.19082174825495088"/>
    <n v="0"/>
    <n v="0"/>
    <n v="26344.933937166665"/>
    <n v="8.3851882760031374E-2"/>
    <x v="0"/>
    <x v="5"/>
    <x v="0"/>
    <x v="0"/>
    <x v="0"/>
    <x v="1"/>
    <s v="388S"/>
    <s v=" 20% - &lt;30%"/>
  </r>
  <r>
    <n v="100001681"/>
    <s v="FortisAlberta"/>
    <n v="106.27171933333334"/>
    <n v="67779.011146658333"/>
    <n v="0.87368456121092986"/>
    <n v="1"/>
    <n v="0.8091777508654"/>
    <n v="95.200000000000031"/>
    <n v="0"/>
    <n v="0"/>
    <n v="1"/>
    <x v="0"/>
    <x v="1"/>
    <n v="5383003.789404382"/>
    <n v="5475082.4009505166"/>
    <n v="92078.611546134576"/>
    <n v="1.7105433164913836E-2"/>
    <n v="990481.6908447895"/>
    <n v="309662.72560492606"/>
    <n v="164069.54466799999"/>
    <n v="217492.41416666665"/>
    <n v="278.4016666666667"/>
    <n v="3388.950557332917"/>
    <n v="3825.7818960000009"/>
    <n v="0"/>
    <n v="0"/>
    <n v="3693804.2800000007"/>
    <n v="5383003.7894043829"/>
    <n v="1006610.8640623906"/>
    <n v="355744.49200012611"/>
    <n v="195212.47723333331"/>
    <n v="217492.41416666665"/>
    <n v="278.4016666666667"/>
    <n v="3388.950557332917"/>
    <n v="2550.5212639999995"/>
    <n v="0"/>
    <n v="0"/>
    <n v="3693804.2800000007"/>
    <n v="5475082.4009505175"/>
    <n v="16129.173217601105"/>
    <n v="1.6284170991433883E-2"/>
    <n v="46081.766395200095"/>
    <n v="0.14881276493701132"/>
    <n v="31142.932565333351"/>
    <n v="0.18981543849805935"/>
    <n v="0"/>
    <n v="0"/>
    <n v="0"/>
    <n v="0"/>
    <n v="0"/>
    <n v="0"/>
    <n v="-1275.2606320000002"/>
    <n v="-0.33333333333333331"/>
    <n v="0"/>
    <n v="0"/>
    <n v="0"/>
    <n v="0"/>
    <n v="0"/>
    <n v="0"/>
    <n v="92078.611546134547"/>
    <n v="1.7105433164913836E-2"/>
    <x v="0"/>
    <x v="3"/>
    <x v="0"/>
    <x v="0"/>
    <x v="0"/>
    <x v="0"/>
    <s v="None"/>
    <s v=" 80% - &lt;90%"/>
  </r>
  <r>
    <n v="100001721"/>
    <s v="ATCO Electric"/>
    <n v="13.5"/>
    <n v="1741.1343199999999"/>
    <n v="0.17667522272957886"/>
    <n v="1"/>
    <n v="0.51163242657729169"/>
    <n v="15"/>
    <n v="0"/>
    <n v="0"/>
    <n v="1"/>
    <x v="0"/>
    <x v="1"/>
    <n v="211716.04164426669"/>
    <n v="234032.99966946663"/>
    <n v="22316.958025199943"/>
    <n v="0.1054098586572752"/>
    <n v="29503.3461432"/>
    <n v="33361.286858400003"/>
    <n v="50367.5"/>
    <n v="5363.0491666666685"/>
    <n v="10.004166666666668"/>
    <n v="87.056716000000009"/>
    <n v="185.47776000000002"/>
    <n v="0"/>
    <n v="0"/>
    <n v="92838.320833333346"/>
    <n v="211716.04164426669"/>
    <n v="30029.541431599995"/>
    <n v="39283.875515200001"/>
    <n v="66297.5"/>
    <n v="5363.0491666666685"/>
    <n v="10.004166666666668"/>
    <n v="87.056716000000009"/>
    <n v="123.65184000000001"/>
    <n v="0"/>
    <n v="0"/>
    <n v="92838.320833333346"/>
    <n v="234032.99966946669"/>
    <n v="526.19528840000032"/>
    <n v="1.783510540960382E-2"/>
    <n v="5922.5886568000014"/>
    <n v="0.1775287830453926"/>
    <n v="15930"/>
    <n v="0.31627537598649924"/>
    <n v="0"/>
    <n v="0"/>
    <n v="0"/>
    <n v="0"/>
    <n v="0"/>
    <n v="0"/>
    <n v="-61.825919999999996"/>
    <n v="-0.33333333333333326"/>
    <n v="0"/>
    <n v="0"/>
    <n v="0"/>
    <n v="0"/>
    <n v="0"/>
    <n v="0"/>
    <n v="22316.958025200001"/>
    <n v="0.10540985865727548"/>
    <x v="2"/>
    <x v="7"/>
    <x v="2"/>
    <x v="1"/>
    <x v="1"/>
    <x v="0"/>
    <s v="860S"/>
    <s v=" 50% - &lt;60%"/>
  </r>
  <r>
    <n v="100001722"/>
    <s v="ATCO Electric"/>
    <n v="6.2625000000000002"/>
    <n v="453.54429512500002"/>
    <n v="9.9208551691138278E-2"/>
    <n v="1"/>
    <n v="0.35915578324822178"/>
    <n v="6.958333333333333"/>
    <n v="0"/>
    <n v="0"/>
    <n v="1"/>
    <x v="0"/>
    <x v="1"/>
    <n v="80769.215317105831"/>
    <n v="95374.240358988332"/>
    <n v="14605.025041882502"/>
    <n v="0.18082415415999906"/>
    <n v="9132.4767118575019"/>
    <n v="15167.821036758751"/>
    <n v="32039.112499999992"/>
    <n v="1260.7124999999999"/>
    <n v="2.7149999999999999"/>
    <n v="22.677214756250006"/>
    <n v="81.934520400000011"/>
    <n v="0"/>
    <n v="0"/>
    <n v="23061.765833333327"/>
    <n v="80769.215317105816"/>
    <n v="9309.4237034912494"/>
    <n v="17918.785593807504"/>
    <n v="43743.537499999999"/>
    <n v="1260.7124999999999"/>
    <n v="2.7149999999999999"/>
    <n v="22.677214756250006"/>
    <n v="54.623013600000007"/>
    <n v="0"/>
    <n v="0"/>
    <n v="23061.765833333327"/>
    <n v="95374.240358988303"/>
    <n v="176.94699163375014"/>
    <n v="1.9375575456327659E-2"/>
    <n v="2750.9645570487505"/>
    <n v="0.1813684741125223"/>
    <n v="11704.424999999997"/>
    <n v="0.36531676712330907"/>
    <n v="0"/>
    <n v="0"/>
    <n v="0"/>
    <n v="0"/>
    <n v="0"/>
    <n v="0"/>
    <n v="-27.311506800000004"/>
    <n v="-0.33333333333333331"/>
    <n v="0"/>
    <n v="0"/>
    <n v="0"/>
    <n v="0"/>
    <n v="0"/>
    <n v="0"/>
    <n v="14605.025041882498"/>
    <n v="0.18082415415999906"/>
    <x v="3"/>
    <x v="5"/>
    <x v="3"/>
    <x v="1"/>
    <x v="1"/>
    <x v="0"/>
    <s v="883S"/>
    <s v=" 30% - &lt;40%"/>
  </r>
  <r>
    <n v="100001741"/>
    <s v="zDirect Connect"/>
    <n v="5.8425000000000011"/>
    <n v="711.5088166666668"/>
    <n v="0.16682406707268224"/>
    <n v="1"/>
    <n v="0.45088246649289365"/>
    <n v="6.491666666666668"/>
    <n v="0"/>
    <n v="0"/>
    <n v="1"/>
    <x v="0"/>
    <x v="2"/>
    <n v="95711.600253666678"/>
    <n v="109746.68678600002"/>
    <n v="14035.086532333342"/>
    <n v="0.14663934669502784"/>
    <n v="12747.402109000001"/>
    <n v="14401.470170500002"/>
    <n v="30498.132499999996"/>
    <n v="1967.7283333333332"/>
    <n v="4.2"/>
    <n v="35.575440833333325"/>
    <n v="98.134200000000021"/>
    <n v="0"/>
    <n v="0"/>
    <n v="35958.957499999997"/>
    <n v="95711.600253666664"/>
    <n v="12981.4701295"/>
    <n v="16965.055082333332"/>
    <n v="41768.277500000004"/>
    <n v="1967.7283333333332"/>
    <n v="4.2"/>
    <n v="35.575440833333325"/>
    <n v="65.422799999999995"/>
    <n v="0"/>
    <n v="0"/>
    <n v="35958.957499999997"/>
    <n v="109746.68678599998"/>
    <n v="234.06802049999988"/>
    <n v="1.8362017491763416E-2"/>
    <n v="2563.5849118333322"/>
    <n v="0.17800855617397898"/>
    <n v="11270.145000000004"/>
    <n v="0.36953557730133169"/>
    <n v="0"/>
    <n v="0"/>
    <n v="0"/>
    <n v="0"/>
    <n v="0"/>
    <n v="0"/>
    <n v="-32.711399999999998"/>
    <n v="-0.33333333333333326"/>
    <n v="0"/>
    <n v="0"/>
    <n v="0"/>
    <n v="0"/>
    <n v="0"/>
    <n v="0"/>
    <n v="14035.086532333336"/>
    <n v="0.14663934669502779"/>
    <x v="3"/>
    <x v="7"/>
    <x v="3"/>
    <x v="1"/>
    <x v="1"/>
    <x v="0"/>
    <s v="242S"/>
    <s v=" 40% - &lt;50%"/>
  </r>
  <r>
    <n v="100001761"/>
    <s v="Lethbridge"/>
    <n v="47.850120000000004"/>
    <n v="19329.278200000001"/>
    <n v="0.55336252631490224"/>
    <n v="1"/>
    <n v="0.95950899550432356"/>
    <n v="43.5"/>
    <n v="0"/>
    <n v="0"/>
    <n v="1"/>
    <x v="0"/>
    <x v="0"/>
    <n v="1870152.0912826667"/>
    <n v="1923186.8416413337"/>
    <n v="53034.750358666992"/>
    <n v="2.8358522606732193E-2"/>
    <n v="406924.74173199997"/>
    <n v="129694.90511400001"/>
    <n v="103427.92455999997"/>
    <n v="70738.240833333344"/>
    <n v="104.75833333333334"/>
    <n v="966.46391000000006"/>
    <n v="1365.1067999999998"/>
    <n v="0"/>
    <n v="0"/>
    <n v="1156929.95"/>
    <n v="1870152.0912826667"/>
    <n v="414954.05423266668"/>
    <n v="150555.66513200002"/>
    <n v="128027.63800000002"/>
    <n v="70738.240833333344"/>
    <n v="104.75833333333334"/>
    <n v="966.46391000000006"/>
    <n v="910.07119999999998"/>
    <n v="0"/>
    <n v="0"/>
    <n v="1156929.95"/>
    <n v="1923186.8416413334"/>
    <n v="8029.3125006666569"/>
    <n v="1.9731689123869373E-2"/>
    <n v="20860.760018000019"/>
    <n v="0.16084486896122638"/>
    <n v="24599.71344000001"/>
    <n v="0.23784402079662129"/>
    <n v="0"/>
    <n v="0"/>
    <n v="0"/>
    <n v="0"/>
    <n v="0"/>
    <n v="0"/>
    <n v="-455.03559999999993"/>
    <n v="-0.33333333333333331"/>
    <n v="0"/>
    <n v="0"/>
    <n v="0"/>
    <n v="0"/>
    <n v="0"/>
    <n v="0"/>
    <n v="53034.750358666686"/>
    <n v="2.8358522606732068E-2"/>
    <x v="0"/>
    <x v="4"/>
    <x v="0"/>
    <x v="0"/>
    <x v="0"/>
    <x v="0"/>
    <s v="111S"/>
    <s v=" 90% - &lt;100%"/>
  </r>
  <r>
    <n v="100001802"/>
    <s v="zDirect Connect"/>
    <n v="43.949999999999996"/>
    <n v="18802.934316458333"/>
    <n v="0.58606244070810032"/>
    <n v="1"/>
    <n v="0.83799126011081337"/>
    <n v="48.833333333333336"/>
    <n v="0"/>
    <n v="0"/>
    <n v="1"/>
    <x v="0"/>
    <x v="2"/>
    <n v="1610067.0956832124"/>
    <n v="1657848.0031822417"/>
    <n v="47780.907499029301"/>
    <n v="2.9676345555496277E-2"/>
    <n v="296183.57793873752"/>
    <n v="120036.60285531875"/>
    <n v="98541.516666666648"/>
    <n v="60915.505833333336"/>
    <n v="78.591666666666669"/>
    <n v="940.14671582291669"/>
    <n v="1112.7548400000003"/>
    <n v="0"/>
    <n v="0"/>
    <n v="1032258.3991666668"/>
    <n v="1610067.0956832124"/>
    <n v="301247.99972759793"/>
    <n v="139186.57351215419"/>
    <n v="122478.95"/>
    <n v="60915.505833333336"/>
    <n v="78.591666666666669"/>
    <n v="940.14671582291669"/>
    <n v="741.83656000000008"/>
    <n v="0"/>
    <n v="0"/>
    <n v="1032258.3991666668"/>
    <n v="1657848.0031822417"/>
    <n v="5064.4217888604107"/>
    <n v="1.7098928387947063E-2"/>
    <n v="19149.970656835427"/>
    <n v="0.15953442701070994"/>
    <n v="23937.433333333331"/>
    <n v="0.24291724080425664"/>
    <n v="0"/>
    <n v="0"/>
    <n v="0"/>
    <n v="0"/>
    <n v="0"/>
    <n v="0"/>
    <n v="-370.91828000000004"/>
    <n v="-0.33333333333333326"/>
    <n v="0"/>
    <n v="0"/>
    <n v="0"/>
    <n v="0"/>
    <n v="0"/>
    <n v="0"/>
    <n v="47780.90749902917"/>
    <n v="2.9676345555496194E-2"/>
    <x v="0"/>
    <x v="4"/>
    <x v="0"/>
    <x v="0"/>
    <x v="0"/>
    <x v="0"/>
    <s v="221S"/>
    <s v=" 80% - &lt;90%"/>
  </r>
  <r>
    <n v="100001803"/>
    <s v="zDirect Connect"/>
    <n v="32.571048666666663"/>
    <n v="12122.390771458333"/>
    <n v="0.50983973299014573"/>
    <n v="1"/>
    <n v="0.48367490257057005"/>
    <n v="36"/>
    <n v="0"/>
    <n v="0"/>
    <n v="1"/>
    <x v="0"/>
    <x v="2"/>
    <n v="1023064.7829817793"/>
    <n v="1061504.9317131084"/>
    <n v="38440.148731329129"/>
    <n v="3.7573523564454224E-2"/>
    <n v="175896.4992720375"/>
    <n v="87381.583775835403"/>
    <n v="83370.89101266666"/>
    <n v="36534.498333333337"/>
    <n v="50.202499999999993"/>
    <n v="606.11953857291667"/>
    <n v="1138.0577159999998"/>
    <n v="0"/>
    <n v="0"/>
    <n v="638086.93083333329"/>
    <n v="1023064.7829817791"/>
    <n v="178746.70622174791"/>
    <n v="101591.62128145417"/>
    <n v="105130.14786066668"/>
    <n v="36534.498333333337"/>
    <n v="50.202499999999993"/>
    <n v="606.11953857291667"/>
    <n v="758.7051439999999"/>
    <n v="0"/>
    <n v="0"/>
    <n v="638086.93083333329"/>
    <n v="1061504.9317131084"/>
    <n v="2850.2069497104299"/>
    <n v="1.6203886726036343E-2"/>
    <n v="14210.037505618753"/>
    <n v="0.16262050756681767"/>
    <n v="21759.25684799999"/>
    <n v="0.26099345447434497"/>
    <n v="0"/>
    <n v="0"/>
    <n v="0"/>
    <n v="0"/>
    <n v="0"/>
    <n v="0"/>
    <n v="-379.35257200000007"/>
    <n v="-0.33333333333333343"/>
    <n v="0"/>
    <n v="0"/>
    <n v="0"/>
    <n v="0"/>
    <n v="0"/>
    <n v="0"/>
    <n v="38440.148731329173"/>
    <n v="3.7573523564454259E-2"/>
    <x v="1"/>
    <x v="4"/>
    <x v="1"/>
    <x v="0"/>
    <x v="0"/>
    <x v="0"/>
    <s v="223S"/>
    <s v=" 40% - &lt;50%"/>
  </r>
  <r>
    <n v="100001804"/>
    <s v="zDirect Connect"/>
    <n v="54.269999999999989"/>
    <n v="20224.671324949999"/>
    <n v="0.51050357863018747"/>
    <n v="1"/>
    <n v="0.78861117636996803"/>
    <n v="60.29999999999999"/>
    <n v="0"/>
    <n v="0"/>
    <n v="1"/>
    <x v="0"/>
    <x v="2"/>
    <n v="1754856.0804523912"/>
    <n v="1809045.2790122314"/>
    <n v="54189.19855984021"/>
    <n v="3.0879568509042957E-2"/>
    <n v="325088.91246943705"/>
    <n v="145618.39405270651"/>
    <n v="110091.76"/>
    <n v="65084.938333333332"/>
    <n v="86.657500000000013"/>
    <n v="1011.2335662475001"/>
    <n v="1298.532864"/>
    <n v="40.556666666666665"/>
    <n v="0"/>
    <n v="1106535.095"/>
    <n v="1754856.0804523909"/>
    <n v="330715.66203052684"/>
    <n v="169294.94733945696"/>
    <n v="135410.5"/>
    <n v="65084.938333333332"/>
    <n v="86.657500000000013"/>
    <n v="1011.2335662475001"/>
    <n v="865.68857600000001"/>
    <n v="40.556666666666665"/>
    <n v="0"/>
    <n v="1106535.095"/>
    <n v="1809045.2790122312"/>
    <n v="5626.7495610898213"/>
    <n v="1.7308340411698337E-2"/>
    <n v="23676.553286750492"/>
    <n v="0.16259314931176053"/>
    <n v="25318.74"/>
    <n v="0.229978519736627"/>
    <n v="0"/>
    <n v="0"/>
    <n v="0"/>
    <n v="0"/>
    <n v="0"/>
    <n v="0"/>
    <n v="-432.84428800000001"/>
    <n v="-0.33333333333333331"/>
    <n v="0"/>
    <n v="0"/>
    <n v="0"/>
    <n v="0"/>
    <n v="0"/>
    <n v="0"/>
    <n v="54189.198559840319"/>
    <n v="3.0879568509043019E-2"/>
    <x v="0"/>
    <x v="4"/>
    <x v="0"/>
    <x v="0"/>
    <x v="0"/>
    <x v="0"/>
    <s v="None"/>
    <s v=" 70% - &lt;80%"/>
  </r>
  <r>
    <n v="100001805"/>
    <s v="zDirect Connect"/>
    <n v="30.600000000000005"/>
    <n v="10992.204053025"/>
    <n v="0.49208541736167055"/>
    <n v="1"/>
    <n v="0.43211562644822571"/>
    <n v="34"/>
    <n v="0"/>
    <n v="0"/>
    <n v="1"/>
    <x v="0"/>
    <x v="2"/>
    <n v="911528.57121426112"/>
    <n v="947854.55050950416"/>
    <n v="36325.979295243043"/>
    <n v="3.9851717699701562E-2"/>
    <n v="140601.58390681152"/>
    <n v="81748.617526131769"/>
    <n v="80211.300000000017"/>
    <n v="32310.383333333331"/>
    <n v="44.195833333333333"/>
    <n v="549.61020265125001"/>
    <n v="992.34541200000012"/>
    <n v="0"/>
    <n v="0"/>
    <n v="575070.53500000003"/>
    <n v="911528.57121426123"/>
    <n v="142665.36704658493"/>
    <n v="95102.695485601507"/>
    <n v="101450.2"/>
    <n v="32310.383333333331"/>
    <n v="44.195833333333333"/>
    <n v="549.61020265125001"/>
    <n v="661.56360800000004"/>
    <n v="0"/>
    <n v="0"/>
    <n v="575070.53500000003"/>
    <n v="947854.55050950439"/>
    <n v="2063.7831397734221"/>
    <n v="1.4678235354313396E-2"/>
    <n v="13354.077959469752"/>
    <n v="0.16335539809221833"/>
    <n v="21238.900000000012"/>
    <n v="0.26478688164884506"/>
    <n v="0"/>
    <n v="0"/>
    <n v="0"/>
    <n v="0"/>
    <n v="0"/>
    <n v="0"/>
    <n v="-330.78180400000002"/>
    <n v="-0.33333333333333331"/>
    <n v="0"/>
    <n v="0"/>
    <n v="0"/>
    <n v="0"/>
    <n v="0"/>
    <n v="0"/>
    <n v="36325.979295243189"/>
    <n v="3.9851717699701729E-2"/>
    <x v="1"/>
    <x v="6"/>
    <x v="1"/>
    <x v="0"/>
    <x v="0"/>
    <x v="0"/>
    <s v="None"/>
    <s v=" 40% - &lt;50%"/>
  </r>
  <r>
    <n v="100001822"/>
    <s v="zDirect Connect"/>
    <n v="180.00306133333333"/>
    <n v="4832.2523348333334"/>
    <n v="3.6774506485136173E-2"/>
    <n v="0.70922000000000007"/>
    <n v="0.18320021951289864"/>
    <n v="200"/>
    <n v="82"/>
    <n v="82"/>
    <n v="1"/>
    <x v="3"/>
    <x v="2"/>
    <n v="864983.16653326992"/>
    <n v="949128.29738705989"/>
    <n v="84145.130853789975"/>
    <n v="9.7279501046282496E-2"/>
    <n v="111291.80394189002"/>
    <n v="428831.28121663834"/>
    <n v="224970.49025399997"/>
    <n v="18889.575000000001"/>
    <n v="1.1383333333333334"/>
    <n v="241.61261674166667"/>
    <n v="2424.3574079999999"/>
    <n v="0"/>
    <n v="-210773.67890400009"/>
    <n v="289106.58666666667"/>
    <n v="864983.1665332698"/>
    <n v="113562.59613836167"/>
    <n v="507984.30567995663"/>
    <n v="258776.58053333336"/>
    <n v="18889.575000000001"/>
    <n v="1.1383333333333334"/>
    <n v="241.61261674166667"/>
    <n v="1616.2382719999998"/>
    <n v="0"/>
    <n v="-241050.33585333335"/>
    <n v="289106.58666666667"/>
    <n v="949128.29738705989"/>
    <n v="2270.7921964716602"/>
    <n v="2.0403948143902253E-2"/>
    <n v="79153.024463318332"/>
    <n v="0.18457847626869262"/>
    <n v="33806.090279333344"/>
    <n v="0.15026899857472428"/>
    <n v="0"/>
    <n v="0"/>
    <n v="0"/>
    <n v="0"/>
    <n v="0"/>
    <n v="0"/>
    <n v="-808.11913599999991"/>
    <n v="-0.33333333333333331"/>
    <n v="0"/>
    <n v="0"/>
    <n v="-30276.656949333352"/>
    <n v="0.14364534085455372"/>
    <n v="0"/>
    <n v="0"/>
    <n v="84145.130853790004"/>
    <n v="9.7279501046282496E-2"/>
    <x v="0"/>
    <x v="5"/>
    <x v="0"/>
    <x v="0"/>
    <x v="0"/>
    <x v="1"/>
    <s v="409S"/>
    <s v=" 10% - &lt;20%"/>
  </r>
  <r>
    <n v="100001842"/>
    <s v="zDirect Connect"/>
    <n v="95.757906666666671"/>
    <n v="1650.4730566666665"/>
    <n v="2.3610812664316697E-2"/>
    <n v="0.24107000000000009"/>
    <n v="9.733002274097273E-2"/>
    <n v="54"/>
    <n v="170"/>
    <n v="170"/>
    <n v="1"/>
    <x v="3"/>
    <x v="2"/>
    <n v="362158.06904853339"/>
    <n v="405537.13047560008"/>
    <n v="43379.061427066685"/>
    <n v="0.11977935916499871"/>
    <n v="27235.464051400002"/>
    <n v="227328.8133859667"/>
    <n v="112356.50978499999"/>
    <n v="6013.6899999999987"/>
    <n v="1.6666666666666668E-3"/>
    <n v="82.523652833333344"/>
    <n v="1248.6984"/>
    <n v="10025.536666666667"/>
    <n v="-107530.89106000001"/>
    <n v="85397.722500000003"/>
    <n v="362158.06904853333"/>
    <n v="27714.099220700005"/>
    <n v="269445.78758873331"/>
    <n v="127719.70266666666"/>
    <n v="6013.6899999999987"/>
    <n v="1.6666666666666668E-3"/>
    <n v="82.523652833333344"/>
    <n v="832.46559999999999"/>
    <n v="10025.536666666667"/>
    <n v="-121694.39908666666"/>
    <n v="85397.722500000003"/>
    <n v="405537.1304755999"/>
    <n v="478.63516929999929"/>
    <n v="1.757396783828237E-2"/>
    <n v="42116.974202766658"/>
    <n v="0.1852689660208581"/>
    <n v="15363.192881666671"/>
    <n v="0.13673611712454345"/>
    <n v="0"/>
    <n v="0"/>
    <n v="0"/>
    <n v="0"/>
    <n v="0"/>
    <n v="0"/>
    <n v="-416.2328"/>
    <n v="-0.33333333333333331"/>
    <n v="0"/>
    <n v="0"/>
    <n v="-14163.508026666663"/>
    <n v="0.13171571338289867"/>
    <n v="0"/>
    <n v="0"/>
    <n v="43379.061427066663"/>
    <n v="0.11977935916499871"/>
    <x v="0"/>
    <x v="5"/>
    <x v="0"/>
    <x v="1"/>
    <x v="1"/>
    <x v="1"/>
    <s v="847S"/>
    <s v=" 0% - &lt;10%"/>
  </r>
  <r>
    <n v="100001862"/>
    <s v="zDirect Connect"/>
    <n v="1.5819833333333335"/>
    <n v="10.812266666666666"/>
    <n v="9.3625033139286586E-3"/>
    <n v="1.06E-3"/>
    <n v="0"/>
    <n v="9.9999999999999992E-2"/>
    <n v="94"/>
    <n v="94"/>
    <n v="1"/>
    <x v="2"/>
    <x v="2"/>
    <n v="6057.0766946666663"/>
    <n v="6940.0207073333331"/>
    <n v="882.94401266666682"/>
    <n v="0.14577065095512334"/>
    <n v="13.623455999999999"/>
    <n v="3741.3053553333325"/>
    <n v="1699.0837700000002"/>
    <n v="37.211666666666666"/>
    <n v="0"/>
    <n v="0.54061333333333328"/>
    <n v="27.576000000000004"/>
    <n v="37.646666666666668"/>
    <n v="0"/>
    <n v="500.0891666666667"/>
    <n v="6057.0766946666663"/>
    <n v="12.217861333333332"/>
    <n v="4437.2698993333324"/>
    <n v="1896.6608333333334"/>
    <n v="37.211666666666666"/>
    <n v="0"/>
    <n v="0.54061333333333328"/>
    <n v="18.384"/>
    <n v="37.646666666666668"/>
    <n v="0"/>
    <n v="500.0891666666667"/>
    <n v="6940.0207073333331"/>
    <n v="-1.4055946666666681"/>
    <n v="-0.10317460317460328"/>
    <n v="695.96454399999982"/>
    <n v="0.1860218501031688"/>
    <n v="197.57706333333326"/>
    <n v="0.11628447450435786"/>
    <n v="0"/>
    <n v="0"/>
    <n v="0"/>
    <n v="0"/>
    <n v="0"/>
    <n v="0"/>
    <n v="-9.1920000000000019"/>
    <n v="-0.33333333333333337"/>
    <n v="0"/>
    <n v="0"/>
    <n v="0"/>
    <n v="0"/>
    <n v="0"/>
    <n v="0"/>
    <n v="882.94401266666648"/>
    <n v="0.14577065095512326"/>
    <x v="3"/>
    <x v="5"/>
    <x v="3"/>
    <x v="1"/>
    <x v="1"/>
    <x v="1"/>
    <s v="679S"/>
    <s v=" 0% - &lt;10%"/>
  </r>
  <r>
    <n v="100001864"/>
    <s v="zDirect Connect"/>
    <n v="10.799999999999999"/>
    <n v="3885.5692833333328"/>
    <n v="0.49284237485202098"/>
    <n v="1"/>
    <n v="0.80519610980606737"/>
    <n v="12"/>
    <n v="0"/>
    <n v="0"/>
    <n v="1"/>
    <x v="0"/>
    <x v="2"/>
    <n v="365333.33310433332"/>
    <n v="385682.41240466665"/>
    <n v="20349.079300333338"/>
    <n v="5.5700034616118561E-2"/>
    <n v="63694.457697000005"/>
    <n v="28857.645276499999"/>
    <n v="44162.900000000016"/>
    <n v="12713.086666666668"/>
    <n v="18.744166666666668"/>
    <n v="194.27846416666668"/>
    <n v="250.5"/>
    <n v="0"/>
    <n v="0"/>
    <n v="215441.7208333333"/>
    <n v="365333.33310433337"/>
    <n v="64809.592690166668"/>
    <n v="33570.789583666672"/>
    <n v="58767.19999999999"/>
    <n v="12713.086666666668"/>
    <n v="18.744166666666668"/>
    <n v="194.27846416666668"/>
    <n v="166.99999999999997"/>
    <n v="0"/>
    <n v="0"/>
    <n v="215441.7208333333"/>
    <n v="385682.41240466665"/>
    <n v="1115.1349931666657"/>
    <n v="1.7507567117871676E-2"/>
    <n v="4713.1443071666663"/>
    <n v="0.16332393935844719"/>
    <n v="14604.299999999997"/>
    <n v="0.33069159860425817"/>
    <n v="0"/>
    <n v="0"/>
    <n v="0"/>
    <n v="0"/>
    <n v="0"/>
    <n v="0"/>
    <n v="-83.500000000000014"/>
    <n v="-0.33333333333333337"/>
    <n v="0"/>
    <n v="0"/>
    <n v="0"/>
    <n v="0"/>
    <n v="0"/>
    <n v="0"/>
    <n v="20349.079300333331"/>
    <n v="5.5700034616118548E-2"/>
    <x v="2"/>
    <x v="6"/>
    <x v="2"/>
    <x v="0"/>
    <x v="0"/>
    <x v="0"/>
    <s v="536S"/>
    <s v=" 80% - &lt;90%"/>
  </r>
  <r>
    <n v="100001886"/>
    <s v="FortisAlberta"/>
    <n v="1.7280000000000004"/>
    <n v="641.20156450833326"/>
    <n v="0.50830920575559124"/>
    <n v="0.54532999999999998"/>
    <n v="0.86982735929518284"/>
    <n v="1.9200000000000006"/>
    <n v="0"/>
    <n v="0"/>
    <n v="2"/>
    <x v="0"/>
    <x v="0"/>
    <n v="67137.063845294833"/>
    <n v="72734.387843596996"/>
    <n v="5597.3239983021631"/>
    <n v="8.3371593538856259E-2"/>
    <n v="11792.777471280499"/>
    <n v="4634.1973611222502"/>
    <n v="11281.812460000001"/>
    <n v="2195.8908333333334"/>
    <n v="3.4033333333333342"/>
    <n v="32.060078225416667"/>
    <n v="42.629808000000004"/>
    <n v="0"/>
    <n v="0"/>
    <n v="37154.29250000001"/>
    <n v="67137.063845294848"/>
    <n v="12012.12085122775"/>
    <n v="5388.1053454771672"/>
    <n v="15920.095029999999"/>
    <n v="2195.8908333333334"/>
    <n v="3.4033333333333342"/>
    <n v="32.060078225416667"/>
    <n v="28.419872000000002"/>
    <n v="0"/>
    <n v="0"/>
    <n v="37154.29250000001"/>
    <n v="72734.387843597011"/>
    <n v="219.34337994725016"/>
    <n v="1.8599806574950417E-2"/>
    <n v="753.90798435491649"/>
    <n v="0.16268361608413345"/>
    <n v="4638.2825699999985"/>
    <n v="0.41112920343651926"/>
    <n v="0"/>
    <n v="0"/>
    <n v="0"/>
    <n v="0"/>
    <n v="0"/>
    <n v="0"/>
    <n v="-14.209936000000001"/>
    <n v="-0.33333333333333331"/>
    <n v="0"/>
    <n v="0"/>
    <n v="0"/>
    <n v="0"/>
    <n v="0"/>
    <n v="0"/>
    <n v="5597.3239983021649"/>
    <n v="8.3371593538856301E-2"/>
    <x v="3"/>
    <x v="4"/>
    <x v="3"/>
    <x v="0"/>
    <x v="0"/>
    <x v="2"/>
    <s v="500S"/>
    <s v=" 80% - &lt;90%"/>
  </r>
  <r>
    <n v="100001887"/>
    <s v="FortisAlberta"/>
    <n v="12.227645666666668"/>
    <n v="6830.4344716666665"/>
    <n v="0.76521350105322616"/>
    <n v="0.79290000000000005"/>
    <n v="0.91627539555405502"/>
    <n v="13.400000000000004"/>
    <n v="0"/>
    <n v="0"/>
    <n v="2"/>
    <x v="0"/>
    <x v="0"/>
    <n v="600183.09493856679"/>
    <n v="620755.43671020004"/>
    <n v="20572.341771633248"/>
    <n v="3.4276776445592794E-2"/>
    <n v="113834.77103429999"/>
    <n v="34787.494118016657"/>
    <n v="43437.383792000001"/>
    <n v="22766.198333333334"/>
    <n v="33.37833333333333"/>
    <n v="341.52172358333337"/>
    <n v="390.52760399999994"/>
    <n v="0"/>
    <n v="0"/>
    <n v="384591.82"/>
    <n v="600183.09493856668"/>
    <n v="115846.49555298332"/>
    <n v="40099.353866633333"/>
    <n v="56816.317164333326"/>
    <n v="22766.198333333334"/>
    <n v="33.37833333333333"/>
    <n v="341.52172358333337"/>
    <n v="260.35173600000002"/>
    <n v="0"/>
    <n v="0"/>
    <n v="384591.82"/>
    <n v="620755.43671020004"/>
    <n v="2011.7245186833316"/>
    <n v="1.7672320156704766E-2"/>
    <n v="5311.8597486166664"/>
    <n v="0.15269452092743932"/>
    <n v="13378.933372333331"/>
    <n v="0.30800504552480373"/>
    <n v="0"/>
    <n v="0"/>
    <n v="0"/>
    <n v="0"/>
    <n v="0"/>
    <n v="0"/>
    <n v="-130.17586800000001"/>
    <n v="-0.33333333333333343"/>
    <n v="0"/>
    <n v="0"/>
    <n v="0"/>
    <n v="0"/>
    <n v="0"/>
    <n v="0"/>
    <n v="20572.341771633332"/>
    <n v="3.4276776445592946E-2"/>
    <x v="2"/>
    <x v="1"/>
    <x v="2"/>
    <x v="0"/>
    <x v="0"/>
    <x v="2"/>
    <s v="68S"/>
    <s v=" 90% - &lt;100%"/>
  </r>
  <r>
    <n v="100001907"/>
    <s v="zDirect Connect"/>
    <n v="37.323596999999999"/>
    <n v="1.011421125"/>
    <n v="3.7121512977727176E-5"/>
    <n v="0.19999999999999998"/>
    <n v="0"/>
    <n v="40"/>
    <n v="160"/>
    <n v="160"/>
    <n v="1"/>
    <x v="3"/>
    <x v="2"/>
    <n v="92808.831013052506"/>
    <n v="110202.11183009505"/>
    <n v="17393.280817042541"/>
    <n v="0.18740976076507607"/>
    <n v="1.2743906175000002"/>
    <n v="88047.24525937876"/>
    <n v="49493.793686000012"/>
    <n v="1.8858333333333333"/>
    <n v="0"/>
    <n v="5.0571056250000003E-2"/>
    <n v="72.780792000000005"/>
    <n v="640.69666666666672"/>
    <n v="-45490.293686000012"/>
    <n v="41.397500000000001"/>
    <n v="92808.831013052506"/>
    <n v="1.14290587125"/>
    <n v="104469.6178251675"/>
    <n v="57522.136550000003"/>
    <n v="1.8858333333333333"/>
    <n v="0"/>
    <n v="5.0571056250000003E-2"/>
    <n v="48.520527999999992"/>
    <n v="640.69666666666672"/>
    <n v="-52523.33655"/>
    <n v="41.397500000000001"/>
    <n v="110202.11183009499"/>
    <n v="-0.13148474625000009"/>
    <n v="-0.10317460317460324"/>
    <n v="16422.372565788752"/>
    <n v="0.18651773280822145"/>
    <n v="8028.3428640000011"/>
    <n v="0.16220908251514626"/>
    <n v="0"/>
    <n v="0"/>
    <n v="0"/>
    <n v="0"/>
    <n v="0"/>
    <n v="0"/>
    <n v="-24.260264000000006"/>
    <n v="-0.33333333333333343"/>
    <n v="0"/>
    <n v="0"/>
    <n v="-7033.0428639999982"/>
    <n v="0.15460535191410452"/>
    <n v="0"/>
    <n v="0"/>
    <n v="17393.280817042505"/>
    <n v="0.18740976076507579"/>
    <x v="1"/>
    <x v="5"/>
    <x v="1"/>
    <x v="1"/>
    <x v="1"/>
    <x v="1"/>
    <s v="889S"/>
    <s v=" 0% - &lt;10%"/>
  </r>
  <r>
    <n v="100001926"/>
    <s v="FortisAlberta"/>
    <n v="6.5110391999999999"/>
    <n v="3608.0293418416672"/>
    <n v="0.75909632793000403"/>
    <n v="0.12338000000000003"/>
    <n v="0.87575713056061766"/>
    <n v="1.8999999999999997"/>
    <n v="0"/>
    <n v="0"/>
    <n v="2"/>
    <x v="0"/>
    <x v="0"/>
    <n v="300977.16038294812"/>
    <n v="307819.57358282368"/>
    <n v="6842.413199875562"/>
    <n v="2.2733994802694071E-2"/>
    <n v="57086.046870720507"/>
    <n v="18498.527000202248"/>
    <n v="13391.305799599999"/>
    <n v="11798.062500000002"/>
    <n v="16.510833333333334"/>
    <n v="180.40146709208338"/>
    <n v="204.72841199999996"/>
    <n v="0"/>
    <n v="0"/>
    <n v="199801.57750000004"/>
    <n v="300977.16038294823"/>
    <n v="58064.796639614418"/>
    <n v="21327.303954783834"/>
    <n v="16494.435079999999"/>
    <n v="11798.062500000002"/>
    <n v="16.510833333333334"/>
    <n v="180.40146709208338"/>
    <n v="136.48560799999998"/>
    <n v="0"/>
    <n v="0"/>
    <n v="199801.57750000004"/>
    <n v="307819.57358282374"/>
    <n v="978.74976889391894"/>
    <n v="1.7145166333034714E-2"/>
    <n v="2828.7769545815841"/>
    <n v="0.15291903806993154"/>
    <n v="3103.1292804000004"/>
    <n v="0.23172716140144389"/>
    <n v="0"/>
    <n v="0"/>
    <n v="0"/>
    <n v="0"/>
    <n v="0"/>
    <n v="0"/>
    <n v="-68.242803999999992"/>
    <n v="-0.33333333333333337"/>
    <n v="0"/>
    <n v="0"/>
    <n v="0"/>
    <n v="0"/>
    <n v="0"/>
    <n v="0"/>
    <n v="6842.4131998755029"/>
    <n v="2.2733994802693853E-2"/>
    <x v="3"/>
    <x v="1"/>
    <x v="3"/>
    <x v="0"/>
    <x v="0"/>
    <x v="2"/>
    <s v="294S"/>
    <s v=" 80% - &lt;90%"/>
  </r>
  <r>
    <n v="100001927"/>
    <s v="FortisAlberta"/>
    <n v="2.52"/>
    <n v="512.17241388333332"/>
    <n v="0.27841509778393853"/>
    <n v="5.2239999999999988E-2"/>
    <n v="0.92185049731441104"/>
    <n v="2.8000000000000003"/>
    <n v="0"/>
    <n v="49"/>
    <n v="2"/>
    <x v="0"/>
    <x v="0"/>
    <n v="49821.024566665663"/>
    <n v="52346.067207255321"/>
    <n v="2525.0426405896578"/>
    <n v="5.06822704380736E-2"/>
    <n v="8268.0458414929999"/>
    <n v="6390.2700000785007"/>
    <n v="5424.1562800000011"/>
    <n v="1661.5916666666665"/>
    <n v="2.0508333333333328"/>
    <n v="25.608620694166671"/>
    <n v="28.406324400000003"/>
    <n v="12.796666666666667"/>
    <n v="0"/>
    <n v="28008.098333333332"/>
    <n v="49821.02456666567"/>
    <n v="8411.5152610214991"/>
    <n v="7493.9482759396669"/>
    <n v="6711.5199999999995"/>
    <n v="1661.5916666666665"/>
    <n v="2.0508333333333328"/>
    <n v="25.608620694166671"/>
    <n v="18.937549600000001"/>
    <n v="12.796666666666667"/>
    <n v="0"/>
    <n v="28008.098333333332"/>
    <n v="52346.067207255328"/>
    <n v="143.46941952849966"/>
    <n v="1.7352276738537373E-2"/>
    <n v="1103.6782758611669"/>
    <n v="0.1727123072808518"/>
    <n v="1287.3637199999994"/>
    <n v="0.23733898021094613"/>
    <n v="0"/>
    <n v="0"/>
    <n v="0"/>
    <n v="0"/>
    <n v="0"/>
    <n v="0"/>
    <n v="-9.4687748000000003"/>
    <n v="-0.33333333333333331"/>
    <n v="0"/>
    <n v="0"/>
    <n v="0"/>
    <n v="0"/>
    <n v="0"/>
    <n v="0"/>
    <n v="2525.0426405896656"/>
    <n v="5.0682270438073787E-2"/>
    <x v="3"/>
    <x v="2"/>
    <x v="3"/>
    <x v="0"/>
    <x v="0"/>
    <x v="2"/>
    <s v="35S"/>
    <s v=" 90% - &lt;100%"/>
  </r>
  <r>
    <n v="100001928"/>
    <s v="FortisAlberta"/>
    <n v="1.6200000000000008"/>
    <n v="8.356855041666666"/>
    <n v="7.0665102669259785E-3"/>
    <n v="3.3579999999999999E-2"/>
    <n v="0"/>
    <n v="1.8000000000000005"/>
    <n v="0"/>
    <n v="49"/>
    <n v="2"/>
    <x v="0"/>
    <x v="1"/>
    <n v="7717.6129129241672"/>
    <n v="9255.0455680183331"/>
    <n v="1537.432655094166"/>
    <n v="0.19921090529424337"/>
    <n v="10.529637352499998"/>
    <n v="3828.8504638862501"/>
    <n v="3486.8040099999998"/>
    <n v="17.728333333333332"/>
    <n v="0"/>
    <n v="0.41784275208333338"/>
    <n v="5.2001256000000007"/>
    <n v="33.65"/>
    <n v="0"/>
    <n v="334.43250000000006"/>
    <n v="7717.6129129241672"/>
    <n v="9.443246197083333"/>
    <n v="4541.5668953358336"/>
    <n v="4314.3399999999992"/>
    <n v="17.728333333333332"/>
    <n v="0"/>
    <n v="0.41784275208333338"/>
    <n v="3.4667504"/>
    <n v="33.65"/>
    <n v="0"/>
    <n v="334.43250000000006"/>
    <n v="9255.0455680183331"/>
    <n v="-1.0863911554166676"/>
    <n v="-0.10317460317460328"/>
    <n v="712.71643144958296"/>
    <n v="0.1861437102785628"/>
    <n v="827.53599000000031"/>
    <n v="0.23733366935069011"/>
    <n v="0"/>
    <n v="0"/>
    <n v="0"/>
    <n v="0"/>
    <n v="0"/>
    <n v="0"/>
    <n v="-1.7333752"/>
    <n v="-0.33333333333333331"/>
    <n v="0"/>
    <n v="0"/>
    <n v="0"/>
    <n v="0"/>
    <n v="0"/>
    <n v="0"/>
    <n v="1537.4326550941666"/>
    <n v="0.19921090529424351"/>
    <x v="3"/>
    <x v="5"/>
    <x v="3"/>
    <x v="1"/>
    <x v="1"/>
    <x v="2"/>
    <s v="35S"/>
    <s v=" 0% - &lt;10%"/>
  </r>
  <r>
    <n v="100001930"/>
    <s v="FortisAlberta"/>
    <n v="1.0440853200000002"/>
    <n v="0.350765575"/>
    <n v="4.6021218617577417E-4"/>
    <n v="6.4999999999999986E-4"/>
    <n v="0"/>
    <n v="7.9999999999999988E-2"/>
    <n v="0"/>
    <n v="120"/>
    <n v="2"/>
    <x v="0"/>
    <x v="1"/>
    <n v="3596.7149058601667"/>
    <n v="4185.1373659196661"/>
    <n v="588.42246005949937"/>
    <n v="0.16359997260299289"/>
    <n v="0.44196462450000001"/>
    <n v="2463.3024359302503"/>
    <n v="1118.70423716"/>
    <n v="0.71833333333333338"/>
    <n v="0"/>
    <n v="1.753827875E-2"/>
    <n v="1.1095632"/>
    <n v="0.11333333333333334"/>
    <n v="0"/>
    <n v="12.307499999999999"/>
    <n v="3596.7149058601672"/>
    <n v="0.39636509974999995"/>
    <n v="2922.6964690745008"/>
    <n v="1248.1481180000003"/>
    <n v="0.71833333333333338"/>
    <n v="0"/>
    <n v="1.753827875E-2"/>
    <n v="0.73970879999999994"/>
    <n v="0.11333333333333334"/>
    <n v="0"/>
    <n v="12.307499999999999"/>
    <n v="4185.1373659196679"/>
    <n v="-4.5599524750000044E-2"/>
    <n v="-0.10317460317460327"/>
    <n v="459.39403314425016"/>
    <n v="0.18649518079608562"/>
    <n v="129.44388084000002"/>
    <n v="0.11570876067173294"/>
    <n v="0"/>
    <n v="0"/>
    <n v="0"/>
    <n v="0"/>
    <n v="0"/>
    <n v="0"/>
    <n v="-0.36985439999999992"/>
    <n v="-0.33333333333333326"/>
    <n v="0"/>
    <n v="0"/>
    <n v="0"/>
    <n v="0"/>
    <n v="0"/>
    <n v="0"/>
    <n v="588.42246005950017"/>
    <n v="0.16359997260299303"/>
    <x v="3"/>
    <x v="5"/>
    <x v="3"/>
    <x v="1"/>
    <x v="1"/>
    <x v="2"/>
    <s v="250P"/>
    <s v=" 0% - &lt;10%"/>
  </r>
  <r>
    <n v="100001931"/>
    <s v="FortisAlberta"/>
    <n v="2.0699999999999998"/>
    <n v="870.24680078333324"/>
    <n v="0.57590285274524078"/>
    <n v="1.8790000000000001E-2"/>
    <n v="0.85453384175219493"/>
    <n v="2.3000000000000003"/>
    <n v="0"/>
    <n v="120"/>
    <n v="2"/>
    <x v="0"/>
    <x v="0"/>
    <n v="75653.921213107664"/>
    <n v="77393.533511864662"/>
    <n v="1739.6122987569979"/>
    <n v="2.2994344124698137E-2"/>
    <n v="14719.390468987001"/>
    <n v="5640.2447166815"/>
    <n v="3158.8010050000007"/>
    <n v="2903.59"/>
    <n v="4.1900000000000004"/>
    <n v="43.512340039166673"/>
    <n v="54.345182400000006"/>
    <n v="0"/>
    <n v="0"/>
    <n v="49129.847499999996"/>
    <n v="75653.921213107664"/>
    <n v="14981.651301551836"/>
    <n v="6542.3422486736663"/>
    <n v="3752.1699999999987"/>
    <n v="2903.59"/>
    <n v="4.1900000000000004"/>
    <n v="43.512340039166673"/>
    <n v="36.230121599999997"/>
    <n v="0"/>
    <n v="0"/>
    <n v="49129.847499999996"/>
    <n v="77393.533511864662"/>
    <n v="262.26083256483361"/>
    <n v="1.7817370435100809E-2"/>
    <n v="902.09753199216686"/>
    <n v="0.15993943123143881"/>
    <n v="593.36899499999925"/>
    <n v="0.18784627270308188"/>
    <n v="0"/>
    <n v="0"/>
    <n v="0"/>
    <n v="0"/>
    <n v="0"/>
    <n v="0"/>
    <n v="-18.115060799999998"/>
    <n v="-0.33333333333333326"/>
    <n v="0"/>
    <n v="0"/>
    <n v="0"/>
    <n v="0"/>
    <n v="0"/>
    <n v="0"/>
    <n v="1739.6122987569995"/>
    <n v="2.2994344124698148E-2"/>
    <x v="3"/>
    <x v="4"/>
    <x v="3"/>
    <x v="0"/>
    <x v="0"/>
    <x v="2"/>
    <s v="250P"/>
    <s v=" 80% - &lt;90%"/>
  </r>
  <r>
    <n v="100001932"/>
    <s v="ATCO Electric"/>
    <n v="16.503119999999996"/>
    <n v="10699.028040000001"/>
    <n v="0.88808678568177135"/>
    <n v="6.2019999999999992E-2"/>
    <n v="0.88013704484936583"/>
    <n v="0.73000000000000009"/>
    <n v="0"/>
    <n v="0"/>
    <n v="2"/>
    <x v="0"/>
    <x v="0"/>
    <n v="852029.97597720008"/>
    <n v="864860.00257826678"/>
    <n v="12830.026601066696"/>
    <n v="1.5058186874648201E-2"/>
    <n v="166728.7200304"/>
    <n v="48239.014474800002"/>
    <n v="20464.402749999997"/>
    <n v="34351.144166666665"/>
    <n v="40.070833333333333"/>
    <n v="534.95140200000003"/>
    <n v="594.11232000000007"/>
    <n v="0"/>
    <n v="0"/>
    <n v="581077.56000000006"/>
    <n v="852029.97597720008"/>
    <n v="169560.75630186664"/>
    <n v="55393.396994400005"/>
    <n v="23506.047999999999"/>
    <n v="34351.144166666665"/>
    <n v="40.070833333333333"/>
    <n v="534.95140200000003"/>
    <n v="396.07487999999995"/>
    <n v="0"/>
    <n v="0"/>
    <n v="581077.56000000006"/>
    <n v="864860.00257826666"/>
    <n v="2832.0362714666699"/>
    <n v="1.698589343785701E-2"/>
    <n v="7154.3825196000007"/>
    <n v="0.1483111252892084"/>
    <n v="3041.6452499999996"/>
    <n v="0.1486310295569217"/>
    <n v="0"/>
    <n v="0"/>
    <n v="0"/>
    <n v="0"/>
    <n v="0"/>
    <n v="0"/>
    <n v="-198.03744000000003"/>
    <n v="-0.33333333333333337"/>
    <n v="0"/>
    <n v="0"/>
    <n v="0"/>
    <n v="0"/>
    <n v="0"/>
    <n v="0"/>
    <n v="12830.026601066669"/>
    <n v="1.5058186874648173E-2"/>
    <x v="2"/>
    <x v="3"/>
    <x v="2"/>
    <x v="0"/>
    <x v="0"/>
    <x v="2"/>
    <s v="717S"/>
    <s v=" 80% - &lt;90%"/>
  </r>
  <r>
    <n v="100001933"/>
    <s v="ATCO Electric"/>
    <n v="16.898637883333333"/>
    <n v="5081.1068283333334"/>
    <n v="0.41189238806343448"/>
    <n v="7.9250000000000015E-2"/>
    <n v="0.50891356959654299"/>
    <n v="13"/>
    <n v="0"/>
    <n v="93"/>
    <n v="2"/>
    <x v="0"/>
    <x v="0"/>
    <n v="460631.10605578328"/>
    <n v="472882.53029574995"/>
    <n v="12251.424239966669"/>
    <n v="2.6597040622964353E-2"/>
    <n v="89763.763303700005"/>
    <n v="44284.449707433327"/>
    <n v="21801.226497899999"/>
    <n v="17473.6525"/>
    <n v="20.478333333333335"/>
    <n v="254.05534141666666"/>
    <n v="561.58537200000001"/>
    <n v="0"/>
    <n v="0"/>
    <n v="286471.89500000002"/>
    <n v="460631.10605578334"/>
    <n v="91400.335999350005"/>
    <n v="51669.03930781666"/>
    <n v="25218.683565833333"/>
    <n v="17473.6525"/>
    <n v="20.478333333333335"/>
    <n v="254.05534141666666"/>
    <n v="374.39024799999999"/>
    <n v="0"/>
    <n v="0"/>
    <n v="286471.89500000002"/>
    <n v="472882.53029575001"/>
    <n v="1636.5726956499996"/>
    <n v="1.8231997360816321E-2"/>
    <n v="7384.5896003833341"/>
    <n v="0.16675355907479641"/>
    <n v="3417.4570679333324"/>
    <n v="0.15675526641872733"/>
    <n v="0"/>
    <n v="0"/>
    <n v="0"/>
    <n v="0"/>
    <n v="0"/>
    <n v="0"/>
    <n v="-187.19512399999999"/>
    <n v="-0.33333333333333331"/>
    <n v="0"/>
    <n v="0"/>
    <n v="0"/>
    <n v="0"/>
    <n v="0"/>
    <n v="0"/>
    <n v="12251.424239966665"/>
    <n v="2.6597040622964332E-2"/>
    <x v="2"/>
    <x v="6"/>
    <x v="2"/>
    <x v="0"/>
    <x v="0"/>
    <x v="2"/>
    <s v="837S"/>
    <s v=" 50% - &lt;60%"/>
  </r>
  <r>
    <n v="100001934"/>
    <s v="ATCO Electric"/>
    <n v="18.743624466666667"/>
    <n v="8798.2294974166671"/>
    <n v="0.64301166489848871"/>
    <n v="0.10653"/>
    <n v="0.90589904787462538"/>
    <n v="8.5100000000000016"/>
    <n v="0"/>
    <n v="67"/>
    <n v="2"/>
    <x v="0"/>
    <x v="0"/>
    <n v="734989.82517130161"/>
    <n v="749608.47406159656"/>
    <n v="14618.64889029495"/>
    <n v="1.9889593555785387E-2"/>
    <n v="142533.33556674499"/>
    <n v="51870.669779619166"/>
    <n v="25182.881731400001"/>
    <n v="28900.552500000002"/>
    <n v="39.26"/>
    <n v="439.91147487083339"/>
    <n v="503.84245200000004"/>
    <n v="41.656666666666666"/>
    <n v="0"/>
    <n v="485477.71499999991"/>
    <n v="734989.82517130161"/>
    <n v="145011.74306541419"/>
    <n v="60029.882249978342"/>
    <n v="29331.858136666662"/>
    <n v="28900.552500000002"/>
    <n v="39.26"/>
    <n v="439.91147487083339"/>
    <n v="335.89496800000001"/>
    <n v="41.656666666666666"/>
    <n v="0"/>
    <n v="485477.71499999991"/>
    <n v="749608.47406159667"/>
    <n v="2478.407498669168"/>
    <n v="1.7388265620912158E-2"/>
    <n v="8159.2124703591689"/>
    <n v="0.15729915393467808"/>
    <n v="4148.9764052666687"/>
    <n v="0.16475383752818876"/>
    <n v="0"/>
    <n v="0"/>
    <n v="0"/>
    <n v="0"/>
    <n v="0"/>
    <n v="0"/>
    <n v="-167.947484"/>
    <n v="-0.33333333333333331"/>
    <n v="0"/>
    <n v="0"/>
    <n v="0"/>
    <n v="0"/>
    <n v="0"/>
    <n v="0"/>
    <n v="14618.648890295006"/>
    <n v="1.988959355578547E-2"/>
    <x v="1"/>
    <x v="0"/>
    <x v="1"/>
    <x v="0"/>
    <x v="0"/>
    <x v="2"/>
    <s v="715S"/>
    <s v=" 90% - &lt;100%"/>
  </r>
  <r>
    <n v="100001967"/>
    <s v="zDirect Connect"/>
    <n v="0.90000000000000024"/>
    <n v="8.8996258249999993"/>
    <n v="1.3545853614916281E-2"/>
    <n v="3.0299999999999997E-2"/>
    <n v="7.2278761282510706E-2"/>
    <n v="1"/>
    <n v="32"/>
    <n v="32"/>
    <n v="1"/>
    <x v="2"/>
    <x v="2"/>
    <n v="5316.6532892318319"/>
    <n v="6350.2447510829998"/>
    <n v="1033.5914618511679"/>
    <n v="0.19440640674173146"/>
    <n v="123.1187285395"/>
    <n v="2130.8426744677495"/>
    <n v="2386.8328499999993"/>
    <n v="33.610833333333332"/>
    <n v="0.34250000000000003"/>
    <n v="0.44498129125000013"/>
    <n v="1.8282216000000002"/>
    <n v="0.43333333333333335"/>
    <n v="0"/>
    <n v="639.19916666666666"/>
    <n v="5316.653289231831"/>
    <n v="125.04544384891666"/>
    <n v="2526.7536782094999"/>
    <n v="3023.1959999999999"/>
    <n v="33.610833333333332"/>
    <n v="0.34250000000000003"/>
    <n v="0.44498129125000013"/>
    <n v="1.2188144000000001"/>
    <n v="0.43333333333333335"/>
    <n v="0"/>
    <n v="639.19916666666666"/>
    <n v="6350.2447510829998"/>
    <n v="1.9267153094166678"/>
    <n v="1.5649246319161935E-2"/>
    <n v="395.91100374174999"/>
    <n v="0.18580020406276229"/>
    <n v="636.36315000000013"/>
    <n v="0.26661404044275672"/>
    <n v="0"/>
    <n v="0"/>
    <n v="0"/>
    <n v="0"/>
    <n v="0"/>
    <n v="0"/>
    <n v="-0.60940720000000004"/>
    <n v="-0.33333333333333331"/>
    <n v="0"/>
    <n v="0"/>
    <n v="0"/>
    <n v="0"/>
    <n v="0"/>
    <n v="0"/>
    <n v="1033.5914618511667"/>
    <n v="0.19440640674173132"/>
    <x v="3"/>
    <x v="5"/>
    <x v="3"/>
    <x v="1"/>
    <x v="1"/>
    <x v="1"/>
    <s v="806S"/>
    <s v=" 0% - &lt;10%"/>
  </r>
  <r>
    <n v="100001968"/>
    <s v="zDirect Connect"/>
    <n v="5.3999999999999995"/>
    <n v="27.936691666666665"/>
    <n v="7.0869334517165575E-3"/>
    <n v="1.84E-2"/>
    <n v="0"/>
    <n v="6"/>
    <n v="320"/>
    <n v="320"/>
    <n v="1"/>
    <x v="2"/>
    <x v="2"/>
    <n v="14482.390621166662"/>
    <n v="16939.023484333335"/>
    <n v="2456.6328631666729"/>
    <n v="0.16962896026131169"/>
    <n v="35.200231500000001"/>
    <n v="12762.904921750001"/>
    <n v="6594.3748000000005"/>
    <n v="86.87166666666667"/>
    <n v="0"/>
    <n v="1.3968345833333335"/>
    <n v="21.070799999999998"/>
    <n v="25.593333333333334"/>
    <n v="-6226.0528000000004"/>
    <n v="1181.0308333333335"/>
    <n v="14482.390621166673"/>
    <n v="31.568461583333331"/>
    <n v="15138.625554833337"/>
    <n v="7553.199999999998"/>
    <n v="86.87166666666667"/>
    <n v="0"/>
    <n v="1.3968345833333335"/>
    <n v="14.047199999999998"/>
    <n v="25.593333333333334"/>
    <n v="-7093.3104000000012"/>
    <n v="1181.0308333333335"/>
    <n v="16939.023484333335"/>
    <n v="-3.6317699166666664"/>
    <n v="-0.10317460317460317"/>
    <n v="2375.7206330833333"/>
    <n v="0.18614262565215314"/>
    <n v="958.82519999999931"/>
    <n v="0.14540047071634438"/>
    <n v="0"/>
    <n v="0"/>
    <n v="0"/>
    <n v="0"/>
    <n v="0"/>
    <n v="0"/>
    <n v="-7.0235999999999983"/>
    <n v="-0.33333333333333326"/>
    <n v="0"/>
    <n v="0"/>
    <n v="-867.25759999999991"/>
    <n v="0.13929493177443017"/>
    <n v="0"/>
    <n v="0"/>
    <n v="2456.6328631666661"/>
    <n v="0.16962896026131116"/>
    <x v="3"/>
    <x v="5"/>
    <x v="3"/>
    <x v="1"/>
    <x v="1"/>
    <x v="1"/>
    <s v="CEC"/>
    <s v=" 0% - &lt;10%"/>
  </r>
  <r>
    <n v="100001973"/>
    <s v="FortisAlberta"/>
    <n v="2.3420517666666671"/>
    <n v="1224.7939396583331"/>
    <n v="0.71638037263715837"/>
    <n v="1"/>
    <n v="0.8848185398052798"/>
    <n v="2.1999999999999997"/>
    <n v="0"/>
    <n v="0"/>
    <n v="1"/>
    <x v="0"/>
    <x v="0"/>
    <n v="117494.07711952181"/>
    <n v="126467.48584483632"/>
    <n v="8973.4087253145117"/>
    <n v="7.6373285746023076E-2"/>
    <n v="19197.250363969502"/>
    <n v="6590.4708450694161"/>
    <n v="17654.987931900007"/>
    <n v="4245.4433333333336"/>
    <n v="6.3100000000000014"/>
    <n v="61.239696982916684"/>
    <n v="68.338281600000002"/>
    <n v="0"/>
    <n v="0"/>
    <n v="69670.036666666681"/>
    <n v="117494.07711952185"/>
    <n v="19524.502151813918"/>
    <n v="7608.7256830061669"/>
    <n v="25305.669458633336"/>
    <n v="4245.4433333333336"/>
    <n v="6.3100000000000014"/>
    <n v="61.239696982916684"/>
    <n v="45.558854400000001"/>
    <n v="0"/>
    <n v="0"/>
    <n v="69670.036666666681"/>
    <n v="126467.48584483635"/>
    <n v="327.25178784441619"/>
    <n v="1.7046805226785033E-2"/>
    <n v="1018.2548379367503"/>
    <n v="0.15450411084035759"/>
    <n v="7650.6815267333341"/>
    <n v="0.43334391143421064"/>
    <n v="0"/>
    <n v="0"/>
    <n v="0"/>
    <n v="0"/>
    <n v="0"/>
    <n v="0"/>
    <n v="-22.779427199999997"/>
    <n v="-0.33333333333333326"/>
    <n v="0"/>
    <n v="0"/>
    <n v="0"/>
    <n v="0"/>
    <n v="0"/>
    <n v="0"/>
    <n v="8973.4087253145008"/>
    <n v="7.6373285746022992E-2"/>
    <x v="3"/>
    <x v="1"/>
    <x v="3"/>
    <x v="0"/>
    <x v="0"/>
    <x v="0"/>
    <s v="661S"/>
    <s v=" 80% - &lt;90%"/>
  </r>
  <r>
    <n v="100002014"/>
    <s v="FortisAlberta"/>
    <n v="4.4915476666666665"/>
    <n v="1994.6499810166667"/>
    <n v="0.60834203197874859"/>
    <n v="0.19592000000000007"/>
    <n v="0.95168833872873726"/>
    <n v="4.7999999999999989"/>
    <n v="0"/>
    <n v="4"/>
    <n v="2"/>
    <x v="0"/>
    <x v="0"/>
    <n v="195081.31783234968"/>
    <n v="201595.78645954069"/>
    <n v="6514.4686271910032"/>
    <n v="3.339360580283475E-2"/>
    <n v="42470.255976081004"/>
    <n v="12330.906429151168"/>
    <n v="13304.720149666668"/>
    <n v="7318.2441666666664"/>
    <n v="10.300833333333333"/>
    <n v="99.73249905083334"/>
    <n v="143.37777840000004"/>
    <n v="0"/>
    <n v="0"/>
    <n v="119403.77999999998"/>
    <n v="195081.31783234965"/>
    <n v="43312.008978548831"/>
    <n v="14287.240902674333"/>
    <n v="17068.893893666664"/>
    <n v="7318.2441666666664"/>
    <n v="10.300833333333333"/>
    <n v="99.73249905083334"/>
    <n v="95.585185600000003"/>
    <n v="0"/>
    <n v="0"/>
    <n v="119403.77999999998"/>
    <n v="201595.78645954066"/>
    <n v="841.75300246783445"/>
    <n v="1.9819824089167364E-2"/>
    <n v="1956.3344735231665"/>
    <n v="0.15865293316136503"/>
    <n v="3764.1737440000002"/>
    <n v="0.28292017431830813"/>
    <n v="0"/>
    <n v="0"/>
    <n v="0"/>
    <n v="0"/>
    <n v="0"/>
    <n v="0"/>
    <n v="-47.792592800000001"/>
    <n v="-0.33333333333333326"/>
    <n v="0"/>
    <n v="0"/>
    <n v="0"/>
    <n v="0"/>
    <n v="0"/>
    <n v="0"/>
    <n v="6514.4686271910014"/>
    <n v="3.339360580283475E-2"/>
    <x v="3"/>
    <x v="0"/>
    <x v="3"/>
    <x v="0"/>
    <x v="0"/>
    <x v="2"/>
    <s v="15S"/>
    <s v=" 90% - &lt;100%"/>
  </r>
  <r>
    <n v="100002015"/>
    <s v="FortisAlberta"/>
    <n v="15.692335700000006"/>
    <n v="4219.0074043583327"/>
    <n v="0.36829840428095978"/>
    <n v="0.64081999999999983"/>
    <n v="0.4846502004990913"/>
    <n v="15.699999999999998"/>
    <n v="4"/>
    <n v="4"/>
    <n v="2"/>
    <x v="1"/>
    <x v="0"/>
    <n v="385622.88627623447"/>
    <n v="406034.9497097577"/>
    <n v="20412.063433523232"/>
    <n v="5.2932707471364637E-2"/>
    <n v="65578.916629491505"/>
    <n v="40688.756358091756"/>
    <n v="45122.444917100009"/>
    <n v="12773.654166666667"/>
    <n v="12.160833333333334"/>
    <n v="210.95037021791666"/>
    <n v="416.40466799999996"/>
    <n v="0"/>
    <n v="0"/>
    <n v="220819.5983333333"/>
    <n v="385622.88627623452"/>
    <n v="66691.055750258238"/>
    <n v="47551.193992048175"/>
    <n v="57698.7331519"/>
    <n v="12773.654166666667"/>
    <n v="12.160833333333334"/>
    <n v="210.95037021791666"/>
    <n v="277.60311200000001"/>
    <n v="0"/>
    <n v="0"/>
    <n v="220819.5983333333"/>
    <n v="406034.94970975764"/>
    <n v="1112.1391207667493"/>
    <n v="1.6958790689546234E-2"/>
    <n v="6862.437633956416"/>
    <n v="0.16865685383848519"/>
    <n v="12576.288234799998"/>
    <n v="0.27871468972715119"/>
    <n v="0"/>
    <n v="0"/>
    <n v="0"/>
    <n v="0"/>
    <n v="0"/>
    <n v="0"/>
    <n v="-138.80155599999998"/>
    <n v="-0.33333333333333331"/>
    <n v="0"/>
    <n v="0"/>
    <n v="0"/>
    <n v="0"/>
    <n v="0"/>
    <n v="0"/>
    <n v="20412.063433523166"/>
    <n v="5.2932707471364478E-2"/>
    <x v="2"/>
    <x v="2"/>
    <x v="2"/>
    <x v="0"/>
    <x v="0"/>
    <x v="1"/>
    <s v="15S"/>
    <s v=" 40% - &lt;50%"/>
  </r>
  <r>
    <n v="100002034"/>
    <s v="zDirect Connect"/>
    <n v="49.799734666666666"/>
    <n v="34481.668927500003"/>
    <n v="0.9485023008767216"/>
    <n v="0.83694999999999997"/>
    <n v="0.94129723299290113"/>
    <n v="55.13"/>
    <n v="0"/>
    <n v="0"/>
    <n v="2"/>
    <x v="0"/>
    <x v="2"/>
    <n v="2791470.6846656171"/>
    <n v="2843190.6428047675"/>
    <n v="51719.958139150403"/>
    <n v="1.8527852870984313E-2"/>
    <n v="535181.59214864986"/>
    <n v="147476.62604559166"/>
    <n v="96686.138109000007"/>
    <n v="112905.5825"/>
    <n v="140.01833333333335"/>
    <n v="1724.0834463750004"/>
    <n v="1787.0099160000002"/>
    <n v="0"/>
    <n v="0"/>
    <n v="1895569.6341666665"/>
    <n v="2791470.6846656166"/>
    <n v="544249.24693807494"/>
    <n v="169043.69260965"/>
    <n v="118367.04486666671"/>
    <n v="112905.5825"/>
    <n v="140.01833333333335"/>
    <n v="1724.0834463750004"/>
    <n v="1191.3399440000001"/>
    <n v="0"/>
    <n v="0"/>
    <n v="1895569.6341666665"/>
    <n v="2843190.6428047665"/>
    <n v="9067.6547894249761"/>
    <n v="1.6943136539917428E-2"/>
    <n v="21567.066564058336"/>
    <n v="0.1462405748107567"/>
    <n v="21680.906757666675"/>
    <n v="0.22424007393101694"/>
    <n v="0"/>
    <n v="0"/>
    <n v="0"/>
    <n v="0"/>
    <n v="0"/>
    <n v="0"/>
    <n v="-595.66997200000003"/>
    <n v="-0.33333333333333331"/>
    <n v="0"/>
    <n v="0"/>
    <n v="0"/>
    <n v="0"/>
    <n v="0"/>
    <n v="0"/>
    <n v="51719.958139149981"/>
    <n v="1.8527852870984171E-2"/>
    <x v="0"/>
    <x v="3"/>
    <x v="0"/>
    <x v="0"/>
    <x v="0"/>
    <x v="2"/>
    <s v="394S"/>
    <s v=" 90% - &lt;100%"/>
  </r>
  <r>
    <n v="100002057"/>
    <s v="zDirect Connect"/>
    <n v="19.800000000000004"/>
    <n v="1994.8999416666668"/>
    <n v="0.13801715384437988"/>
    <n v="1"/>
    <n v="4.0551067168106185E-2"/>
    <n v="22"/>
    <n v="0"/>
    <n v="0"/>
    <n v="1"/>
    <x v="0"/>
    <x v="2"/>
    <n v="224432.13427283335"/>
    <n v="251243.52794766671"/>
    <n v="26811.393674833351"/>
    <n v="0.11946325672882382"/>
    <n v="7264.4583264999992"/>
    <n v="48443.762949249998"/>
    <n v="62898.900000000016"/>
    <n v="5151.7483333333339"/>
    <n v="10.051666666666668"/>
    <n v="99.744997083333359"/>
    <n v="419.80799999999999"/>
    <n v="0"/>
    <n v="0"/>
    <n v="100143.65999999999"/>
    <n v="224432.13427283335"/>
    <n v="7136.0370007499996"/>
    <n v="57135.81394983334"/>
    <n v="81286.599999999991"/>
    <n v="5151.7483333333339"/>
    <n v="10.051666666666668"/>
    <n v="99.744997083333359"/>
    <n v="279.87199999999996"/>
    <n v="0"/>
    <n v="0"/>
    <n v="100143.65999999999"/>
    <n v="251243.52794766665"/>
    <n v="-128.42132575000002"/>
    <n v="-1.7678031861168807E-2"/>
    <n v="8692.051000583333"/>
    <n v="0.17942559519352744"/>
    <n v="18387.700000000008"/>
    <n v="0.29233738586843339"/>
    <n v="0"/>
    <n v="0"/>
    <n v="0"/>
    <n v="0"/>
    <n v="0"/>
    <n v="0"/>
    <n v="-139.93600000000001"/>
    <n v="-0.33333333333333337"/>
    <n v="0"/>
    <n v="0"/>
    <n v="0"/>
    <n v="0"/>
    <n v="0"/>
    <n v="0"/>
    <n v="26811.39367483334"/>
    <n v="0.11946325672882374"/>
    <x v="1"/>
    <x v="7"/>
    <x v="1"/>
    <x v="1"/>
    <x v="1"/>
    <x v="0"/>
    <s v="431S"/>
    <s v=" 0% - &lt;10%"/>
  </r>
  <r>
    <n v="100002076"/>
    <s v="zDirect Connect"/>
    <n v="16.723833333333339"/>
    <n v="1935.6801666666668"/>
    <n v="0.15855316265210323"/>
    <n v="4.7397500000000009E-2"/>
    <n v="0.1390830979284369"/>
    <n v="10.333333333333334"/>
    <n v="0"/>
    <n v="207"/>
    <n v="1"/>
    <x v="3"/>
    <x v="2"/>
    <n v="155386.68355291666"/>
    <n v="163068.98198833334"/>
    <n v="7682.2984354166838"/>
    <n v="4.943987644089521E-2"/>
    <n v="18547.693009999999"/>
    <n v="41135.564578333338"/>
    <n v="19907.404901249996"/>
    <n v="4551.3499999999995"/>
    <n v="9.2500000000000013E-2"/>
    <n v="96.784008333333347"/>
    <n v="254.88"/>
    <n v="183.67999999999998"/>
    <n v="-18958.625445000001"/>
    <n v="89667.86"/>
    <n v="155386.68355291669"/>
    <n v="18739.947921666666"/>
    <n v="48474.694443333334"/>
    <n v="22692.425833333331"/>
    <n v="4551.3499999999995"/>
    <n v="9.2500000000000013E-2"/>
    <n v="96.784008333333347"/>
    <n v="169.92000000000002"/>
    <n v="183.67999999999998"/>
    <n v="-21507.772718333337"/>
    <n v="89667.86"/>
    <n v="163068.98198833334"/>
    <n v="192.25491166666805"/>
    <n v="1.0365435289607915E-2"/>
    <n v="7339.1298649999981"/>
    <n v="0.1784132523822371"/>
    <n v="2785.0209320833333"/>
    <n v="0.13989874350264811"/>
    <n v="0"/>
    <n v="0"/>
    <n v="0"/>
    <n v="0"/>
    <n v="0"/>
    <n v="0"/>
    <n v="-84.96"/>
    <n v="-0.33333333333333331"/>
    <n v="0"/>
    <n v="0"/>
    <n v="-2549.1472733333303"/>
    <n v="0.13445844376896124"/>
    <n v="0"/>
    <n v="0"/>
    <n v="7682.2984354166692"/>
    <n v="4.9439876440895127E-2"/>
    <x v="2"/>
    <x v="7"/>
    <x v="2"/>
    <x v="0"/>
    <x v="0"/>
    <x v="2"/>
    <s v="874S"/>
    <s v=" 10% - &lt;20%"/>
  </r>
  <r>
    <n v="100002096"/>
    <s v="zDirect Connect"/>
    <n v="1.0231200000000003"/>
    <n v="15.001933333333332"/>
    <n v="2.008620064831684E-2"/>
    <n v="1.532E-2"/>
    <n v="3.5533910533910536E-2"/>
    <n v="1.1200000000000003"/>
    <n v="47"/>
    <n v="47"/>
    <n v="2"/>
    <x v="2"/>
    <x v="2"/>
    <n v="5383.4149946666676"/>
    <n v="6240.0835573333343"/>
    <n v="856.66856266666673"/>
    <n v="0.15913106522818055"/>
    <n v="215.35043599999995"/>
    <n v="2426.5917620000005"/>
    <n v="1885.5940999999996"/>
    <n v="57.261666666666663"/>
    <n v="4.1666666666666666E-3"/>
    <n v="0.75009666666666674"/>
    <n v="18.5136"/>
    <n v="0"/>
    <n v="0"/>
    <n v="779.34916666666675"/>
    <n v="5383.4149946666666"/>
    <n v="218.81351800000002"/>
    <n v="2876.6145426666676"/>
    <n v="2294.9480000000003"/>
    <n v="57.261666666666663"/>
    <n v="4.1666666666666666E-3"/>
    <n v="0.75009666666666674"/>
    <n v="12.3424"/>
    <n v="0"/>
    <n v="0"/>
    <n v="779.34916666666675"/>
    <n v="6240.0835573333343"/>
    <n v="3.4630820000000049"/>
    <n v="1.6081146917204317E-2"/>
    <n v="450.02278066666685"/>
    <n v="0.18545467256336409"/>
    <n v="409.35390000000007"/>
    <n v="0.21709545018198781"/>
    <n v="0"/>
    <n v="0"/>
    <n v="0"/>
    <n v="0"/>
    <n v="0"/>
    <n v="0"/>
    <n v="-6.1711999999999989"/>
    <n v="-0.33333333333333326"/>
    <n v="0"/>
    <n v="0"/>
    <n v="0"/>
    <n v="0"/>
    <n v="0"/>
    <n v="0"/>
    <n v="856.66856266666696"/>
    <n v="0.15913106522818057"/>
    <x v="3"/>
    <x v="5"/>
    <x v="3"/>
    <x v="1"/>
    <x v="1"/>
    <x v="1"/>
    <s v="790S"/>
    <s v=" 0% - &lt;10%"/>
  </r>
  <r>
    <n v="100002097"/>
    <s v="zDirect Connect"/>
    <n v="2.2427999999999995"/>
    <n v="67.972333333333324"/>
    <n v="4.1516312372091968E-2"/>
    <n v="7.5500000000000003E-3"/>
    <n v="1.6666666666666666E-2"/>
    <n v="0.70000000000000007"/>
    <n v="92"/>
    <n v="92"/>
    <n v="1"/>
    <x v="2"/>
    <x v="2"/>
    <n v="11599.575178333333"/>
    <n v="12965.323759999999"/>
    <n v="1365.7485816666667"/>
    <n v="0.11774125868141511"/>
    <n v="282.09314000000001"/>
    <n v="5349.9011299999993"/>
    <n v="2733.9106250000004"/>
    <n v="172.78500000000005"/>
    <n v="0"/>
    <n v="3.3986166666666668"/>
    <n v="40.319999999999993"/>
    <n v="0"/>
    <n v="0"/>
    <n v="3017.1666666666665"/>
    <n v="11599.575178333333"/>
    <n v="278.67006999999995"/>
    <n v="6336.053406666666"/>
    <n v="3130.3700000000003"/>
    <n v="172.78500000000005"/>
    <n v="0"/>
    <n v="3.3986166666666668"/>
    <n v="26.88"/>
    <n v="0"/>
    <n v="0"/>
    <n v="3017.1666666666665"/>
    <n v="12965.323759999999"/>
    <n v="-3.4230700000000041"/>
    <n v="-1.2134538259243042E-2"/>
    <n v="986.15227666666669"/>
    <n v="0.18433093485349453"/>
    <n v="396.45937500000008"/>
    <n v="0.14501548491549537"/>
    <n v="0"/>
    <n v="0"/>
    <n v="0"/>
    <n v="0"/>
    <n v="0"/>
    <n v="0"/>
    <n v="-13.44"/>
    <n v="-0.33333333333333337"/>
    <n v="0"/>
    <n v="0"/>
    <n v="0"/>
    <n v="0"/>
    <n v="0"/>
    <n v="0"/>
    <n v="1365.7485816666667"/>
    <n v="0.11774125868141511"/>
    <x v="3"/>
    <x v="5"/>
    <x v="3"/>
    <x v="1"/>
    <x v="1"/>
    <x v="1"/>
    <s v="881S"/>
    <s v=" 0% - &lt;10%"/>
  </r>
  <r>
    <n v="100002140"/>
    <s v="zDirect Connect"/>
    <n v="6.7770000000000001"/>
    <n v="402.40103591666667"/>
    <n v="8.1338984178287693E-2"/>
    <n v="4.6669999999999996E-2"/>
    <n v="7.6811141297914512E-2"/>
    <n v="7.53"/>
    <n v="144.30000000000001"/>
    <n v="144.30000000000001"/>
    <n v="2"/>
    <x v="2"/>
    <x v="2"/>
    <n v="54882.20918863167"/>
    <n v="59542.597301269998"/>
    <n v="4660.3881126383276"/>
    <n v="8.4916190174131739E-2"/>
    <n v="5742.5399052549983"/>
    <n v="16337.031901247503"/>
    <n v="9543.4818649999979"/>
    <n v="1238.8399999999999"/>
    <n v="0"/>
    <n v="20.120051795833334"/>
    <n v="199.212132"/>
    <n v="195.44333333333336"/>
    <n v="0"/>
    <n v="21605.54"/>
    <n v="54882.20918863167"/>
    <n v="5834.4979372525013"/>
    <n v="19314.887890888334"/>
    <n v="11200.459999999997"/>
    <n v="1238.8399999999999"/>
    <n v="0"/>
    <n v="20.120051795833334"/>
    <n v="132.80808799999997"/>
    <n v="195.44333333333336"/>
    <n v="0"/>
    <n v="21605.54"/>
    <n v="59542.597301269998"/>
    <n v="91.958031997499987"/>
    <n v="1.6013477226923437E-2"/>
    <n v="2977.8559896408319"/>
    <n v="0.18227643844004746"/>
    <n v="1656.9781349999994"/>
    <n v="0.17362406702702943"/>
    <n v="0"/>
    <n v="0"/>
    <n v="0"/>
    <n v="0"/>
    <n v="0"/>
    <n v="0"/>
    <n v="-66.404044000000013"/>
    <n v="-0.33333333333333343"/>
    <n v="0"/>
    <n v="0"/>
    <n v="0"/>
    <n v="0"/>
    <n v="0"/>
    <n v="0"/>
    <n v="4660.3881126383312"/>
    <n v="8.4916190174131823E-2"/>
    <x v="3"/>
    <x v="5"/>
    <x v="3"/>
    <x v="0"/>
    <x v="0"/>
    <x v="1"/>
    <s v="740S"/>
    <s v=" 0% - &lt;10%"/>
  </r>
  <r>
    <n v="100002141"/>
    <s v="zDirect Connect"/>
    <n v="29.565525699999998"/>
    <n v="11982.335914383331"/>
    <n v="0.55517899304007579"/>
    <n v="1"/>
    <n v="0.62904107370779949"/>
    <n v="24.671666666666667"/>
    <n v="0"/>
    <n v="0"/>
    <n v="1"/>
    <x v="0"/>
    <x v="2"/>
    <n v="1046601.248952089"/>
    <n v="1083947.0755495422"/>
    <n v="37345.826597453211"/>
    <n v="3.5682956269014368E-2"/>
    <n v="211175.47385212299"/>
    <n v="80169.707371813493"/>
    <n v="78553.037697099993"/>
    <n v="36953.676666666674"/>
    <n v="54.129999999999995"/>
    <n v="599.1167957191667"/>
    <n v="1063.219902"/>
    <n v="0"/>
    <n v="0"/>
    <n v="638032.88666666672"/>
    <n v="1046601.2489520891"/>
    <n v="215020.9003499198"/>
    <n v="93058.715320669653"/>
    <n v="99518.836481899998"/>
    <n v="36953.676666666674"/>
    <n v="54.129999999999995"/>
    <n v="599.1167957191667"/>
    <n v="708.81326799999999"/>
    <n v="0"/>
    <n v="0"/>
    <n v="638032.88666666672"/>
    <n v="1083947.075549542"/>
    <n v="3845.4264977968414"/>
    <n v="1.8209626466800907E-2"/>
    <n v="12889.00794885617"/>
    <n v="0.16077154789999593"/>
    <n v="20965.798784800001"/>
    <n v="0.2668999111866811"/>
    <n v="0"/>
    <n v="0"/>
    <n v="0"/>
    <n v="0"/>
    <n v="0"/>
    <n v="0"/>
    <n v="-354.40663399999994"/>
    <n v="-0.33333333333333326"/>
    <n v="0"/>
    <n v="0"/>
    <n v="0"/>
    <n v="0"/>
    <n v="0"/>
    <n v="0"/>
    <n v="37345.826597453008"/>
    <n v="3.5682956269014181E-2"/>
    <x v="1"/>
    <x v="4"/>
    <x v="1"/>
    <x v="0"/>
    <x v="0"/>
    <x v="0"/>
    <s v="None"/>
    <s v=" 60% - &lt;70%"/>
  </r>
  <r>
    <n v="100002256"/>
    <s v="zDirect Connect"/>
    <n v="0.51753666666666687"/>
    <n v="22.161091666666664"/>
    <n v="5.8657988453027325E-2"/>
    <n v="1.4130000000000002E-2"/>
    <n v="7.8547936092570811E-2"/>
    <n v="0.43"/>
    <n v="30"/>
    <n v="30"/>
    <n v="1"/>
    <x v="2"/>
    <x v="2"/>
    <n v="5288.6423215000004"/>
    <n v="5836.4856470000004"/>
    <n v="547.84332549999999"/>
    <n v="0.10358865133927547"/>
    <n v="190.34337550000001"/>
    <n v="1240.1491464166666"/>
    <n v="1269.706678333333"/>
    <n v="171.18499999999997"/>
    <n v="9.1666666666666674E-2"/>
    <n v="1.1080545833333333"/>
    <n v="11.3484"/>
    <n v="3.7366666666666668"/>
    <n v="0"/>
    <n v="2400.9733333333329"/>
    <n v="5288.6423214999995"/>
    <n v="191.93810024999996"/>
    <n v="1467.6436688333333"/>
    <n v="1592.2435566666666"/>
    <n v="171.18499999999997"/>
    <n v="9.1666666666666674E-2"/>
    <n v="1.1080545833333333"/>
    <n v="7.5655999999999999"/>
    <n v="3.7366666666666668"/>
    <n v="0"/>
    <n v="2400.9733333333329"/>
    <n v="5836.4856469999995"/>
    <n v="1.5947247499999788"/>
    <n v="8.3781468402086764E-3"/>
    <n v="227.49452241666668"/>
    <n v="0.18344126033066094"/>
    <n v="322.5368783333335"/>
    <n v="0.25402471597354132"/>
    <n v="0"/>
    <n v="0"/>
    <n v="0"/>
    <n v="0"/>
    <n v="0"/>
    <n v="0"/>
    <n v="-3.7827999999999999"/>
    <n v="-0.33333333333333331"/>
    <n v="0"/>
    <n v="0"/>
    <n v="0"/>
    <n v="0"/>
    <n v="0"/>
    <n v="0"/>
    <n v="547.84332550000022"/>
    <n v="0.1035886513392755"/>
    <x v="3"/>
    <x v="5"/>
    <x v="3"/>
    <x v="1"/>
    <x v="1"/>
    <x v="1"/>
    <s v="226S"/>
    <s v=" 0% - &lt;10%"/>
  </r>
  <r>
    <n v="100002257"/>
    <s v="zDirect Connect"/>
    <n v="6.2841666666666667"/>
    <n v="113.12516666666669"/>
    <n v="2.4659750441876647E-2"/>
    <n v="0.19999999999999998"/>
    <n v="3.5933557064439757E-2"/>
    <n v="5.5"/>
    <n v="22"/>
    <n v="22"/>
    <n v="1"/>
    <x v="3"/>
    <x v="2"/>
    <n v="26374.768596666672"/>
    <n v="30040.55110666667"/>
    <n v="3665.7825099999973"/>
    <n v="0.13898823402239407"/>
    <n v="2080.7077100000001"/>
    <n v="14922.768061666669"/>
    <n v="16305.419166666665"/>
    <n v="245.8066666666667"/>
    <n v="8.3333333333333339E-4"/>
    <n v="5.6562583333333345"/>
    <n v="113.25240000000001"/>
    <n v="715.88333333333333"/>
    <n v="-12880.154999999997"/>
    <n v="4865.4291666666668"/>
    <n v="26374.768596666661"/>
    <n v="2119.409771666667"/>
    <n v="17686.670143333333"/>
    <n v="20596.539166666673"/>
    <n v="245.8066666666667"/>
    <n v="8.3333333333333339E-4"/>
    <n v="5.6562583333333345"/>
    <n v="75.50160000000001"/>
    <n v="715.88333333333333"/>
    <n v="-16270.345833333331"/>
    <n v="4865.4291666666668"/>
    <n v="30040.551106666673"/>
    <n v="38.702061666666594"/>
    <n v="1.8600431709202728E-2"/>
    <n v="2763.9020816666684"/>
    <n v="0.18521376665811279"/>
    <n v="4291.1200000000026"/>
    <n v="0.26317140063301059"/>
    <n v="0"/>
    <n v="0"/>
    <n v="0"/>
    <n v="0"/>
    <n v="0"/>
    <n v="0"/>
    <n v="-37.750799999999991"/>
    <n v="-0.3333333333333332"/>
    <n v="0"/>
    <n v="0"/>
    <n v="-3390.1908333333326"/>
    <n v="0.26321040650002531"/>
    <n v="0"/>
    <n v="0"/>
    <n v="3665.782510000005"/>
    <n v="0.1389882340223943"/>
    <x v="3"/>
    <x v="5"/>
    <x v="3"/>
    <x v="1"/>
    <x v="1"/>
    <x v="1"/>
    <s v="758S"/>
    <s v=" 0% - &lt;10%"/>
  </r>
  <r>
    <n v="100002275"/>
    <s v="FortisAlberta"/>
    <n v="5.8879300000000008"/>
    <n v="3762.226179641666"/>
    <n v="0.87530498709390503"/>
    <n v="1.1120000000000003E-2"/>
    <n v="0.93126780050541835"/>
    <n v="4.2000000000000011"/>
    <n v="0"/>
    <n v="355"/>
    <n v="2"/>
    <x v="0"/>
    <x v="0"/>
    <n v="306563.84164295217"/>
    <n v="310991.96808513562"/>
    <n v="4428.1264421834494"/>
    <n v="1.4444385934270703E-2"/>
    <n v="61354.175286348502"/>
    <n v="17162.763646288251"/>
    <n v="6709.4769799999985"/>
    <n v="12525.102499999999"/>
    <n v="16.15666666666667"/>
    <n v="188.11130898208333"/>
    <n v="207.918588"/>
    <n v="0"/>
    <n v="0"/>
    <n v="208400.13666666672"/>
    <n v="306563.84164295217"/>
    <n v="62425.138466328419"/>
    <n v="19715.830584491832"/>
    <n v="7582.8795000000027"/>
    <n v="12525.102499999999"/>
    <n v="16.15666666666667"/>
    <n v="188.11130898208333"/>
    <n v="138.612392"/>
    <n v="0"/>
    <n v="0"/>
    <n v="208400.13666666672"/>
    <n v="310991.96808513568"/>
    <n v="1070.963179979916"/>
    <n v="1.7455424589794929E-2"/>
    <n v="2553.0669382035826"/>
    <n v="0.1487561671779899"/>
    <n v="873.40252000000089"/>
    <n v="0.13017445660868801"/>
    <n v="0"/>
    <n v="0"/>
    <n v="0"/>
    <n v="0"/>
    <n v="0"/>
    <n v="0"/>
    <n v="-69.306196000000014"/>
    <n v="-0.33333333333333343"/>
    <n v="0"/>
    <n v="0"/>
    <n v="0"/>
    <n v="0"/>
    <n v="0"/>
    <n v="0"/>
    <n v="4428.1264421834985"/>
    <n v="1.4444385934270878E-2"/>
    <x v="3"/>
    <x v="3"/>
    <x v="3"/>
    <x v="0"/>
    <x v="0"/>
    <x v="2"/>
    <s v="62S"/>
    <s v=" 90% - &lt;100%"/>
  </r>
  <r>
    <n v="100002295"/>
    <s v="FortisAlberta"/>
    <n v="18.319007999999997"/>
    <n v="525.47118190000003"/>
    <n v="3.9293805475128091E-2"/>
    <n v="4.8980000000000017E-2"/>
    <n v="0"/>
    <n v="18.5"/>
    <n v="0"/>
    <n v="355"/>
    <n v="2"/>
    <x v="0"/>
    <x v="1"/>
    <n v="65722.208518542"/>
    <n v="73857.251103076022"/>
    <n v="8135.0425845340214"/>
    <n v="0.12377920291949573"/>
    <n v="662.09368919399992"/>
    <n v="43671.699800252994"/>
    <n v="21648.270614000001"/>
    <n v="753.245"/>
    <n v="6.6666666666666671E-3"/>
    <n v="26.273559095"/>
    <n v="286.51182"/>
    <n v="1047.2966666666669"/>
    <n v="-20667.813463999999"/>
    <n v="18294.624166666665"/>
    <n v="65722.208518541986"/>
    <n v="593.78243554699998"/>
    <n v="51726.80860843401"/>
    <n v="24642.399200000003"/>
    <n v="753.245"/>
    <n v="6.6666666666666671E-3"/>
    <n v="26.273559095"/>
    <n v="191.00788"/>
    <n v="1047.2966666666669"/>
    <n v="-23418.193079999997"/>
    <n v="18294.624166666665"/>
    <n v="73857.251103076007"/>
    <n v="-68.311253647000058"/>
    <n v="-0.10317460317460328"/>
    <n v="8055.1088081810012"/>
    <n v="0.1844468808180976"/>
    <n v="2994.1285859999989"/>
    <n v="0.1383079803180069"/>
    <n v="0"/>
    <n v="0"/>
    <n v="0"/>
    <n v="0"/>
    <n v="0"/>
    <n v="0"/>
    <n v="-95.50394"/>
    <n v="-0.33333333333333331"/>
    <n v="0"/>
    <n v="0"/>
    <n v="-2750.3796160000006"/>
    <n v="0.13307550025989537"/>
    <n v="0"/>
    <n v="0"/>
    <n v="8135.0425845339996"/>
    <n v="0.1237792029194954"/>
    <x v="1"/>
    <x v="5"/>
    <x v="1"/>
    <x v="1"/>
    <x v="1"/>
    <x v="2"/>
    <s v="62S"/>
    <s v=" 0% - &lt;10%"/>
  </r>
  <r>
    <n v="100002296"/>
    <s v="FortisAlberta"/>
    <n v="12.855741999999999"/>
    <n v="1458.5500311666665"/>
    <n v="0.15541800242445755"/>
    <n v="0.87661999999999995"/>
    <n v="0.31697733567558178"/>
    <n v="13.5"/>
    <n v="0"/>
    <n v="0"/>
    <n v="2"/>
    <x v="0"/>
    <x v="1"/>
    <n v="220998.01913820999"/>
    <n v="241597.74409264667"/>
    <n v="20599.724954436679"/>
    <n v="9.3212260611050146E-2"/>
    <n v="29497.476039269997"/>
    <n v="31595.633905114999"/>
    <n v="46500.270705999988"/>
    <n v="7830.961666666667"/>
    <n v="25.737500000000001"/>
    <n v="72.927501558333319"/>
    <n v="242.54181959999994"/>
    <n v="54.266666666666673"/>
    <n v="0"/>
    <n v="105178.20333333332"/>
    <n v="220998.01913820999"/>
    <n v="30070.057035218339"/>
    <n v="37237.574884803333"/>
    <n v="60966.320958000004"/>
    <n v="7830.961666666667"/>
    <n v="25.737500000000001"/>
    <n v="72.927501558333319"/>
    <n v="161.69454639999998"/>
    <n v="54.266666666666673"/>
    <n v="0"/>
    <n v="105178.20333333332"/>
    <n v="241597.74409264664"/>
    <n v="572.58099594833209"/>
    <n v="1.9411186068464124E-2"/>
    <n v="5641.940979688331"/>
    <n v="0.17856710824766711"/>
    <n v="14466.05025200001"/>
    <n v="0.31109604379428779"/>
    <n v="0"/>
    <n v="0"/>
    <n v="0"/>
    <n v="0"/>
    <n v="0"/>
    <n v="0"/>
    <n v="-80.847273199999989"/>
    <n v="-0.33333333333333337"/>
    <n v="0"/>
    <n v="0"/>
    <n v="0"/>
    <n v="0"/>
    <n v="0"/>
    <n v="0"/>
    <n v="20599.724954436671"/>
    <n v="9.3212260611050105E-2"/>
    <x v="2"/>
    <x v="7"/>
    <x v="2"/>
    <x v="0"/>
    <x v="0"/>
    <x v="2"/>
    <s v="294S"/>
    <s v=" 30% - &lt;40%"/>
  </r>
  <r>
    <n v="100002297"/>
    <s v="FortisAlberta"/>
    <n v="2.0114999999999998"/>
    <n v="690.15305833333332"/>
    <n v="0.47000504519106467"/>
    <n v="1"/>
    <n v="0.75863568764477274"/>
    <n v="1"/>
    <n v="0"/>
    <n v="0"/>
    <n v="1"/>
    <x v="0"/>
    <x v="1"/>
    <n v="62517.467700500005"/>
    <n v="65158.682055666672"/>
    <n v="2641.2143551666668"/>
    <n v="4.2247622181688954E-2"/>
    <n v="13014.201153499998"/>
    <n v="5345.5616607499987"/>
    <n v="16442.193500000005"/>
    <n v="2331.21"/>
    <n v="1.68"/>
    <n v="34.507652916666665"/>
    <n v="55.16640000000001"/>
    <n v="0"/>
    <n v="-12990.338499999998"/>
    <n v="38283.285833333335"/>
    <n v="62517.467700500005"/>
    <n v="13259.138839249999"/>
    <n v="6223.7201301666673"/>
    <n v="23751.084499999997"/>
    <n v="2331.21"/>
    <n v="1.68"/>
    <n v="34.507652916666665"/>
    <n v="36.777600000000007"/>
    <n v="0"/>
    <n v="-18762.722499999996"/>
    <n v="38283.285833333335"/>
    <n v="65158.682055666672"/>
    <n v="244.93768574999936"/>
    <n v="1.8820800666979592E-2"/>
    <n v="878.15846941666712"/>
    <n v="0.16427805442121843"/>
    <n v="7308.8909999999996"/>
    <n v="0.44452043457583668"/>
    <n v="0"/>
    <n v="0"/>
    <n v="0"/>
    <n v="0"/>
    <n v="0"/>
    <n v="0"/>
    <n v="-18.388800000000003"/>
    <n v="-0.33333333333333331"/>
    <n v="0"/>
    <n v="0"/>
    <n v="-5772.3840000000009"/>
    <n v="0.44435978323428615"/>
    <n v="0"/>
    <n v="0"/>
    <n v="2641.2143551666641"/>
    <n v="4.2247622181688926E-2"/>
    <x v="3"/>
    <x v="6"/>
    <x v="3"/>
    <x v="0"/>
    <x v="0"/>
    <x v="0"/>
    <s v="514S"/>
    <s v=" 70% - &lt;80%"/>
  </r>
  <r>
    <n v="100002299"/>
    <s v="zDirect Connect"/>
    <n v="1.0724400000000001"/>
    <n v="113.37955000000001"/>
    <n v="0.14482344192196722"/>
    <n v="4.409999999999999E-3"/>
    <n v="0.35506916292280755"/>
    <n v="0.59999999999999987"/>
    <n v="134.4"/>
    <n v="134.4"/>
    <n v="2"/>
    <x v="2"/>
    <x v="2"/>
    <n v="15721.958987333333"/>
    <n v="16272.902548666665"/>
    <n v="550.94356133333167"/>
    <n v="3.5042933376000333E-2"/>
    <n v="3146.0570330000005"/>
    <n v="2628.5261685"/>
    <n v="1350.272115"/>
    <n v="603.63499999999999"/>
    <n v="0.78166666666666673"/>
    <n v="5.6689775000000004"/>
    <n v="29.278800000000004"/>
    <n v="0"/>
    <n v="-1261.9949400000003"/>
    <n v="9219.7341666666634"/>
    <n v="15721.958987333332"/>
    <n v="3214.0740248333332"/>
    <n v="3099.2659729999996"/>
    <n v="1555.2360000000006"/>
    <n v="603.63499999999999"/>
    <n v="0.78166666666666673"/>
    <n v="5.6689775000000004"/>
    <n v="19.519199999999998"/>
    <n v="0"/>
    <n v="-1445.0124600000001"/>
    <n v="9219.7341666666634"/>
    <n v="16272.902548666663"/>
    <n v="68.016991833333449"/>
    <n v="2.1619758039946962E-2"/>
    <n v="470.73980449999999"/>
    <n v="0.17908887883305089"/>
    <n v="204.96388500000012"/>
    <n v="0.15179450328795402"/>
    <n v="0"/>
    <n v="0"/>
    <n v="0"/>
    <n v="0"/>
    <n v="0"/>
    <n v="0"/>
    <n v="-9.7595999999999989"/>
    <n v="-0.33333333333333326"/>
    <n v="0"/>
    <n v="0"/>
    <n v="-183.0175200000001"/>
    <n v="0.14502238812463072"/>
    <n v="0"/>
    <n v="0"/>
    <n v="550.94356133333349"/>
    <n v="3.5042933376000465E-2"/>
    <x v="3"/>
    <x v="7"/>
    <x v="3"/>
    <x v="0"/>
    <x v="0"/>
    <x v="1"/>
    <s v="354S"/>
    <s v=" 30% - &lt;40%"/>
  </r>
  <r>
    <n v="100002319"/>
    <s v="FortisAlberta"/>
    <n v="22.5707682"/>
    <n v="81.943570558333334"/>
    <n v="4.9733117421437538E-3"/>
    <n v="1.174E-2"/>
    <n v="0"/>
    <n v="15"/>
    <n v="0"/>
    <n v="1229"/>
    <n v="3"/>
    <x v="0"/>
    <x v="1"/>
    <n v="61413.093041617169"/>
    <n v="71371.405251739008"/>
    <n v="9958.3122101218396"/>
    <n v="0.16215291751179989"/>
    <n v="103.24889890350001"/>
    <n v="53315.733090185742"/>
    <n v="24059.593921599997"/>
    <n v="790.24666666666656"/>
    <n v="1.1858333333333333"/>
    <n v="4.0971785279166673"/>
    <n v="59.333424000000001"/>
    <n v="87.206666666666663"/>
    <n v="-23824.5884716"/>
    <n v="6817.0358333333324"/>
    <n v="61413.093041617154"/>
    <n v="92.596234730916663"/>
    <n v="63246.051662480146"/>
    <n v="26813.403430000002"/>
    <n v="790.24666666666656"/>
    <n v="1.1858333333333333"/>
    <n v="4.0971785279166673"/>
    <n v="39.555616000000001"/>
    <n v="87.206666666666663"/>
    <n v="-26519.973870000002"/>
    <n v="6817.0358333333324"/>
    <n v="71371.405251738979"/>
    <n v="-10.652664172583343"/>
    <n v="-0.10317460317460327"/>
    <n v="9930.3185722944181"/>
    <n v="0.18625493820926889"/>
    <n v="2753.8095084000038"/>
    <n v="0.11445785483219292"/>
    <n v="0"/>
    <n v="0"/>
    <n v="0"/>
    <n v="0"/>
    <n v="0"/>
    <n v="0"/>
    <n v="-19.777807999999997"/>
    <n v="-0.33333333333333326"/>
    <n v="0"/>
    <n v="0"/>
    <n v="-2695.3853984000002"/>
    <n v="0.11313460468007761"/>
    <n v="0"/>
    <n v="0"/>
    <n v="9958.3122101218378"/>
    <n v="0.16215291751179983"/>
    <x v="1"/>
    <x v="5"/>
    <x v="1"/>
    <x v="1"/>
    <x v="1"/>
    <x v="2"/>
    <s v="320P"/>
    <s v=" 0% - &lt;10%"/>
  </r>
  <r>
    <n v="100002378"/>
    <s v="FortisAlberta"/>
    <n v="19.503502766666664"/>
    <n v="8008.6768160083338"/>
    <n v="0.56250358154462632"/>
    <n v="1"/>
    <n v="0.92561815966031225"/>
    <n v="18.800000000000004"/>
    <n v="0"/>
    <n v="0"/>
    <n v="1"/>
    <x v="0"/>
    <x v="0"/>
    <n v="788662.15330576478"/>
    <n v="818501.11296525702"/>
    <n v="29838.959659492248"/>
    <n v="3.7834907551248582E-2"/>
    <n v="164632.4524881705"/>
    <n v="52976.311856493907"/>
    <n v="62423.614934966674"/>
    <n v="29025.024166666666"/>
    <n v="41.651666666666664"/>
    <n v="400.43384080041665"/>
    <n v="568.04185199999995"/>
    <n v="0"/>
    <n v="0"/>
    <n v="478594.6225"/>
    <n v="788662.15330576478"/>
    <n v="167849.88025208938"/>
    <n v="61477.766305667166"/>
    <n v="80733.039665366683"/>
    <n v="29025.024166666666"/>
    <n v="41.651666666666664"/>
    <n v="400.43384080041665"/>
    <n v="378.69456800000006"/>
    <n v="0"/>
    <n v="0"/>
    <n v="478594.6225"/>
    <n v="818501.11296525691"/>
    <n v="3217.4277639189181"/>
    <n v="1.9543095636931625E-2"/>
    <n v="8501.4544491732504"/>
    <n v="0.16047652528553913"/>
    <n v="18309.424730399995"/>
    <n v="0.29330926684516545"/>
    <n v="0"/>
    <n v="0"/>
    <n v="0"/>
    <n v="0"/>
    <n v="0"/>
    <n v="0"/>
    <n v="-189.34728399999997"/>
    <n v="-0.33333333333333331"/>
    <n v="0"/>
    <n v="0"/>
    <n v="0"/>
    <n v="0"/>
    <n v="0"/>
    <n v="0"/>
    <n v="29838.959659492164"/>
    <n v="3.7834907551248471E-2"/>
    <x v="1"/>
    <x v="4"/>
    <x v="1"/>
    <x v="0"/>
    <x v="0"/>
    <x v="0"/>
    <s v="432S"/>
    <s v=" 90% - &lt;100%"/>
  </r>
  <r>
    <n v="100002379"/>
    <s v="FortisAlberta"/>
    <n v="18.990000000000006"/>
    <n v="8814.6478605083321"/>
    <n v="0.63585361152649411"/>
    <n v="1"/>
    <n v="0.85050569331883452"/>
    <n v="21.099999999999998"/>
    <n v="0"/>
    <n v="0"/>
    <n v="1"/>
    <x v="0"/>
    <x v="0"/>
    <n v="791343.97129990812"/>
    <n v="820234.90291143686"/>
    <n v="28890.931611528737"/>
    <n v="3.6508689848323221E-2"/>
    <n v="148245.75270424047"/>
    <n v="52466.153638642259"/>
    <n v="61600.469999999979"/>
    <n v="29945.177499999994"/>
    <n v="44.596666666666664"/>
    <n v="440.73239302541674"/>
    <n v="550.49006399999996"/>
    <n v="0"/>
    <n v="0"/>
    <n v="498050.59833333333"/>
    <n v="791343.97129990812"/>
    <n v="150878.86748237439"/>
    <n v="60733.607160037172"/>
    <n v="79774.329999999987"/>
    <n v="29945.177499999994"/>
    <n v="44.596666666666664"/>
    <n v="440.73239302541674"/>
    <n v="366.99337599999996"/>
    <n v="0"/>
    <n v="0"/>
    <n v="498050.59833333333"/>
    <n v="820234.90291143698"/>
    <n v="2633.1147781339182"/>
    <n v="1.7761822717357351E-2"/>
    <n v="8267.4535213949148"/>
    <n v="0.15757689382638082"/>
    <n v="18173.859999999997"/>
    <n v="0.29502794378029912"/>
    <n v="0"/>
    <n v="0"/>
    <n v="0"/>
    <n v="0"/>
    <n v="0"/>
    <n v="0"/>
    <n v="-183.49668799999998"/>
    <n v="-0.33333333333333331"/>
    <n v="0"/>
    <n v="0"/>
    <n v="0"/>
    <n v="0"/>
    <n v="0"/>
    <n v="0"/>
    <n v="28890.931611528831"/>
    <n v="3.6508689848323367E-2"/>
    <x v="1"/>
    <x v="0"/>
    <x v="1"/>
    <x v="0"/>
    <x v="0"/>
    <x v="0"/>
    <s v="207S"/>
    <s v=" 80% - &lt;90%"/>
  </r>
  <r>
    <n v="100002398"/>
    <s v="ATCO Electric"/>
    <n v="26.493024000000002"/>
    <n v="9189.6833600000009"/>
    <n v="0.47516687194582818"/>
    <n v="1"/>
    <n v="0.52293931646541747"/>
    <n v="22"/>
    <n v="0"/>
    <n v="0"/>
    <n v="1"/>
    <x v="0"/>
    <x v="0"/>
    <n v="822291.53093279991"/>
    <n v="856019.13936839998"/>
    <n v="33727.608435600065"/>
    <n v="4.1016606844217131E-2"/>
    <n v="137878.84053360001"/>
    <n v="70492.068139199997"/>
    <n v="73627.817472000024"/>
    <n v="29768.729166666661"/>
    <n v="43.522500000000001"/>
    <n v="459.48416800000001"/>
    <n v="833.25311999999997"/>
    <n v="0"/>
    <n v="0"/>
    <n v="509187.81583333336"/>
    <n v="822291.53093280015"/>
    <n v="140164.5079468"/>
    <n v="82057.101865600009"/>
    <n v="93782.475808000003"/>
    <n v="29768.729166666661"/>
    <n v="43.522500000000001"/>
    <n v="459.48416800000001"/>
    <n v="555.50207999999998"/>
    <n v="0"/>
    <n v="0"/>
    <n v="509187.81583333336"/>
    <n v="856019.13936840009"/>
    <n v="2285.6674131999994"/>
    <n v="1.6577361721017661E-2"/>
    <n v="11565.033726400003"/>
    <n v="0.16406148991915862"/>
    <n v="20154.658335999997"/>
    <n v="0.27373700631102676"/>
    <n v="0"/>
    <n v="0"/>
    <n v="0"/>
    <n v="0"/>
    <n v="0"/>
    <n v="0"/>
    <n v="-277.75103999999999"/>
    <n v="-0.33333333333333331"/>
    <n v="0"/>
    <n v="0"/>
    <n v="0"/>
    <n v="0"/>
    <n v="0"/>
    <n v="0"/>
    <n v="33727.608435599992"/>
    <n v="4.1016606844217068E-2"/>
    <x v="1"/>
    <x v="6"/>
    <x v="1"/>
    <x v="0"/>
    <x v="0"/>
    <x v="0"/>
    <s v="856S"/>
    <s v=" 50% - &lt;60%"/>
  </r>
  <r>
    <n v="100002418"/>
    <s v="ATCO Electric"/>
    <n v="11.021184000000003"/>
    <n v="3213.8138400000003"/>
    <n v="0.39945660215170764"/>
    <n v="1"/>
    <n v="0.88256213926722438"/>
    <n v="4"/>
    <n v="0"/>
    <n v="0"/>
    <n v="1"/>
    <x v="0"/>
    <x v="0"/>
    <n v="324620.26541919995"/>
    <n v="345105.36853226664"/>
    <n v="20485.103113066696"/>
    <n v="6.3104819061783335E-2"/>
    <n v="56403.499038400005"/>
    <n v="28794.991096800004"/>
    <n v="44671.180831999991"/>
    <n v="10937.164999999999"/>
    <n v="14.936666666666666"/>
    <n v="160.69069200000001"/>
    <n v="209.57375999999999"/>
    <n v="0.73"/>
    <n v="0"/>
    <n v="183427.49833333332"/>
    <n v="324620.2654192"/>
    <n v="57428.375905866669"/>
    <n v="33612.173918400011"/>
    <n v="59384.082176000004"/>
    <n v="10937.164999999999"/>
    <n v="14.936666666666666"/>
    <n v="160.69069200000001"/>
    <n v="139.71583999999999"/>
    <n v="0.73"/>
    <n v="0"/>
    <n v="183427.49833333332"/>
    <n v="345105.3685322667"/>
    <n v="1024.8768674666655"/>
    <n v="1.8170448375355582E-2"/>
    <n v="4817.1828216000004"/>
    <n v="0.16729238795060211"/>
    <n v="14712.901344000004"/>
    <n v="0.32936002742646298"/>
    <n v="0"/>
    <n v="0"/>
    <n v="0"/>
    <n v="0"/>
    <n v="0"/>
    <n v="0"/>
    <n v="-69.857919999999993"/>
    <n v="-0.33333333333333331"/>
    <n v="0"/>
    <n v="0"/>
    <n v="0"/>
    <n v="0"/>
    <n v="0"/>
    <n v="0"/>
    <n v="20485.103113066671"/>
    <n v="6.3104819061783224E-2"/>
    <x v="2"/>
    <x v="2"/>
    <x v="2"/>
    <x v="0"/>
    <x v="0"/>
    <x v="0"/>
    <s v="849S"/>
    <s v=" 80% - &lt;90%"/>
  </r>
  <r>
    <n v="100002458"/>
    <s v="FortisAlberta"/>
    <n v="0.41174100000000008"/>
    <n v="118.11906613333332"/>
    <n v="0.39298233576125707"/>
    <n v="6.5500000000000003E-3"/>
    <n v="0.10003331057864495"/>
    <n v="0.12999999999999998"/>
    <n v="0"/>
    <n v="20"/>
    <n v="2"/>
    <x v="0"/>
    <x v="0"/>
    <n v="8580.1486400373342"/>
    <n v="8921.5435753786678"/>
    <n v="341.39493534133362"/>
    <n v="3.9788930199681029E-2"/>
    <n v="465.60242332800004"/>
    <n v="1074.060606536"/>
    <n v="779.51188300000001"/>
    <n v="340.84750000000003"/>
    <n v="0.32333333333333331"/>
    <n v="5.9059533066666674"/>
    <n v="12.3111072"/>
    <n v="15.103333333333332"/>
    <n v="0"/>
    <n v="5886.4824999999992"/>
    <n v="8580.1486400373324"/>
    <n v="458.97594473066653"/>
    <n v="1254.0454558746667"/>
    <n v="951.65215000000001"/>
    <n v="340.84750000000003"/>
    <n v="0.32333333333333331"/>
    <n v="5.9059533066666674"/>
    <n v="8.2074048000000008"/>
    <n v="15.103333333333332"/>
    <n v="0"/>
    <n v="5886.4824999999992"/>
    <n v="8921.543575378666"/>
    <n v="-6.6264785973333611"/>
    <n v="-1.4232053497421871E-2"/>
    <n v="179.98484933866675"/>
    <n v="0.16757420227815986"/>
    <n v="172.14026699999999"/>
    <n v="0.22083084396033509"/>
    <n v="0"/>
    <n v="0"/>
    <n v="0"/>
    <n v="0"/>
    <n v="0"/>
    <n v="0"/>
    <n v="-4.1037024000000004"/>
    <n v="-0.33333333333333337"/>
    <n v="0"/>
    <n v="0"/>
    <n v="0"/>
    <n v="0"/>
    <n v="0"/>
    <n v="0"/>
    <n v="341.39493534133339"/>
    <n v="3.9788930199681008E-2"/>
    <x v="3"/>
    <x v="2"/>
    <x v="3"/>
    <x v="0"/>
    <x v="0"/>
    <x v="2"/>
    <s v="48S"/>
    <s v=" 10% - &lt;20%"/>
  </r>
  <r>
    <n v="100002459"/>
    <s v="FortisAlberta"/>
    <n v="0.55695598999999996"/>
    <n v="44.679163424999992"/>
    <n v="0.10989078950188526"/>
    <n v="1.49E-3"/>
    <n v="0.18904780242474981"/>
    <n v="3.0000000000000009E-2"/>
    <n v="0"/>
    <n v="20"/>
    <n v="2"/>
    <x v="0"/>
    <x v="1"/>
    <n v="4825.6457056965"/>
    <n v="5164.2886988303335"/>
    <n v="338.64299313383344"/>
    <n v="7.0175685035077817E-2"/>
    <n v="474.53704591550007"/>
    <n v="1352.7300525897501"/>
    <n v="658.22197261999986"/>
    <n v="116.62916666666668"/>
    <n v="0"/>
    <n v="2.2339581712499998"/>
    <n v="8.2051763999999991"/>
    <n v="105.36666666666666"/>
    <n v="0"/>
    <n v="2107.7216666666668"/>
    <n v="4825.6457056965"/>
    <n v="480.25383800358333"/>
    <n v="1597.3438965555004"/>
    <n v="749.26938850000022"/>
    <n v="116.62916666666668"/>
    <n v="0"/>
    <n v="2.2339581712499998"/>
    <n v="5.4701175999999991"/>
    <n v="105.36666666666666"/>
    <n v="0"/>
    <n v="2107.7216666666668"/>
    <n v="5164.2886988303344"/>
    <n v="5.7167920880832943"/>
    <n v="1.2047093345587338E-2"/>
    <n v="244.61384396575008"/>
    <n v="0.18082975498137724"/>
    <n v="91.047415880000017"/>
    <n v="0.13832327036667139"/>
    <n v="0"/>
    <n v="0"/>
    <n v="0"/>
    <n v="0"/>
    <n v="0"/>
    <n v="0"/>
    <n v="-2.7350587999999996"/>
    <n v="-0.33333333333333331"/>
    <n v="0"/>
    <n v="0"/>
    <n v="0"/>
    <n v="0"/>
    <n v="0"/>
    <n v="0"/>
    <n v="338.64299313383339"/>
    <n v="7.0175685035077831E-2"/>
    <x v="3"/>
    <x v="7"/>
    <x v="3"/>
    <x v="0"/>
    <x v="0"/>
    <x v="2"/>
    <s v="48S"/>
    <s v=" 10% - &lt;20%"/>
  </r>
  <r>
    <n v="100002460"/>
    <s v="FortisAlberta"/>
    <n v="6.579248E-2"/>
    <n v="1.5919633333333332E-2"/>
    <n v="3.3146215030923243E-4"/>
    <n v="2.0000000000000002E-5"/>
    <n v="0"/>
    <n v="0"/>
    <n v="0"/>
    <n v="55"/>
    <n v="2"/>
    <x v="0"/>
    <x v="1"/>
    <n v="231.48101029400001"/>
    <n v="268.01413130533331"/>
    <n v="36.533121011333293"/>
    <n v="0.15782340402322079"/>
    <n v="2.0058738E-2"/>
    <n v="155.218310401"/>
    <n v="69.367784240000006"/>
    <n v="5.2499999999999998E-2"/>
    <n v="0"/>
    <n v="7.9598166666666661E-4"/>
    <n v="0.50072759999999994"/>
    <n v="5.3466666666666667"/>
    <n v="0"/>
    <n v="0.97416666666666663"/>
    <n v="231.48101029399999"/>
    <n v="1.7989185666666668E-2"/>
    <n v="184.16684240466668"/>
    <n v="77.121352000000016"/>
    <n v="5.2499999999999998E-2"/>
    <n v="0"/>
    <n v="7.9598166666666661E-4"/>
    <n v="0.33381839999999996"/>
    <n v="5.3466666666666667"/>
    <n v="0"/>
    <n v="0.97416666666666663"/>
    <n v="268.01413130533342"/>
    <n v="-2.0695523333333341E-3"/>
    <n v="-0.10317460317460321"/>
    <n v="28.948532003666667"/>
    <n v="0.18650204301850309"/>
    <n v="7.7535677599999921"/>
    <n v="0.11177476468289729"/>
    <n v="0"/>
    <n v="0"/>
    <n v="0"/>
    <n v="0"/>
    <n v="0"/>
    <n v="0"/>
    <n v="-0.16690920000000001"/>
    <n v="-0.33333333333333337"/>
    <n v="0"/>
    <n v="0"/>
    <n v="0"/>
    <n v="0"/>
    <n v="0"/>
    <n v="0"/>
    <n v="36.533121011333328"/>
    <n v="0.15782340402322093"/>
    <x v="3"/>
    <x v="5"/>
    <x v="3"/>
    <x v="1"/>
    <x v="1"/>
    <x v="2"/>
    <s v="20S"/>
    <s v=" 0% - &lt;10%"/>
  </r>
  <r>
    <n v="100002461"/>
    <s v="FortisAlberta"/>
    <n v="6.9443937000000018"/>
    <n v="2127.0094386666669"/>
    <n v="0.41957753055062985"/>
    <n v="3.6199999999999987E-3"/>
    <n v="0.8142275455390332"/>
    <n v="0.19999999999999998"/>
    <n v="0"/>
    <n v="55"/>
    <n v="2"/>
    <x v="0"/>
    <x v="0"/>
    <n v="199779.82042226"/>
    <n v="204274.15308644669"/>
    <n v="4494.3326641866879"/>
    <n v="2.2496429592775414E-2"/>
    <n v="36615.459192719994"/>
    <n v="18232.32294994"/>
    <n v="7402.8900506000018"/>
    <n v="7972.3916666666664"/>
    <n v="14.990833333333333"/>
    <n v="106.35047193333334"/>
    <n v="137.90609039999995"/>
    <n v="0"/>
    <n v="0"/>
    <n v="129297.50916666666"/>
    <n v="199779.82042225997"/>
    <n v="37274.074715693336"/>
    <n v="21266.586083553331"/>
    <n v="8250.3127550000008"/>
    <n v="7972.3916666666664"/>
    <n v="14.990833333333333"/>
    <n v="106.35047193333334"/>
    <n v="91.937393600000007"/>
    <n v="0"/>
    <n v="0"/>
    <n v="129297.50916666666"/>
    <n v="204274.15308644663"/>
    <n v="658.61552297333265"/>
    <n v="1.7987362100439826E-2"/>
    <n v="3034.2631336133331"/>
    <n v="0.16642219106936773"/>
    <n v="847.4227044000005"/>
    <n v="0.11447187498500226"/>
    <n v="0"/>
    <n v="0"/>
    <n v="0"/>
    <n v="0"/>
    <n v="0"/>
    <n v="0"/>
    <n v="-45.968696799999996"/>
    <n v="-0.33333333333333343"/>
    <n v="0"/>
    <n v="0"/>
    <n v="0"/>
    <n v="0"/>
    <n v="0"/>
    <n v="0"/>
    <n v="4494.332664186667"/>
    <n v="2.249642959277531E-2"/>
    <x v="3"/>
    <x v="6"/>
    <x v="3"/>
    <x v="0"/>
    <x v="0"/>
    <x v="2"/>
    <s v="20S"/>
    <s v=" 80% - &lt;90%"/>
  </r>
  <r>
    <n v="100002462"/>
    <s v="FortisAlberta"/>
    <n v="0.68460690999999996"/>
    <n v="0.75885346666666653"/>
    <n v="1.5184265329773736E-3"/>
    <n v="4.8899999999999994E-3"/>
    <n v="0"/>
    <n v="0.19999999999999998"/>
    <n v="0"/>
    <n v="35"/>
    <n v="3"/>
    <x v="0"/>
    <x v="1"/>
    <n v="2678.2034733606665"/>
    <n v="3148.9622227953337"/>
    <n v="470.75874943466715"/>
    <n v="0.17577407919792931"/>
    <n v="0.95615536800000012"/>
    <n v="1615.6479032059999"/>
    <n v="973.50592758000005"/>
    <n v="1.6624999999999999"/>
    <n v="0"/>
    <n v="3.7942673333333336E-2"/>
    <n v="3.3722111999999993"/>
    <n v="46.913333333333334"/>
    <n v="0"/>
    <n v="36.107500000000002"/>
    <n v="2678.203473360667"/>
    <n v="0.85750441733333327"/>
    <n v="1916.8673550713331"/>
    <n v="1144.2679465000001"/>
    <n v="1.6624999999999999"/>
    <n v="0"/>
    <n v="3.7942673333333336E-2"/>
    <n v="2.2481407999999998"/>
    <n v="46.913333333333334"/>
    <n v="0"/>
    <n v="36.107500000000002"/>
    <n v="3148.9622227953332"/>
    <n v="-9.8650950666666751E-2"/>
    <n v="-0.10317460317460325"/>
    <n v="301.21945186533338"/>
    <n v="0.18643879725750309"/>
    <n v="170.76201892000009"/>
    <n v="0.17540932631452039"/>
    <n v="0"/>
    <n v="0"/>
    <n v="0"/>
    <n v="0"/>
    <n v="0"/>
    <n v="0"/>
    <n v="-1.1240703999999999"/>
    <n v="-0.33333333333333337"/>
    <n v="0"/>
    <n v="0"/>
    <n v="0"/>
    <n v="0"/>
    <n v="0"/>
    <n v="0"/>
    <n v="470.75874943466675"/>
    <n v="0.1757740791979292"/>
    <x v="3"/>
    <x v="5"/>
    <x v="3"/>
    <x v="1"/>
    <x v="1"/>
    <x v="2"/>
    <s v="245S"/>
    <s v=" 0% - &lt;10%"/>
  </r>
  <r>
    <n v="100002463"/>
    <s v="FortisAlberta"/>
    <n v="0.60698952000000017"/>
    <n v="8.8946333333333336E-2"/>
    <n v="2.0073541341775208E-4"/>
    <n v="4.8899999999999994E-3"/>
    <n v="0"/>
    <n v="0.19999999999999998"/>
    <n v="0"/>
    <n v="35"/>
    <n v="3"/>
    <x v="0"/>
    <x v="1"/>
    <n v="2333.6006258466664"/>
    <n v="2762.3218106000004"/>
    <n v="428.721184753334"/>
    <n v="0.18371660514865834"/>
    <n v="0.11207238000000001"/>
    <n v="1431.9656609900003"/>
    <n v="892.93907675999981"/>
    <n v="0.25583333333333336"/>
    <n v="0"/>
    <n v="4.447316666666667E-3"/>
    <n v="1.2318684"/>
    <n v="2.3066666666666666"/>
    <n v="0"/>
    <n v="4.7850000000000001"/>
    <n v="2333.6006258466668"/>
    <n v="0.10050935666666665"/>
    <n v="1699.0401603266666"/>
    <n v="1055.0079480000004"/>
    <n v="0.25583333333333336"/>
    <n v="0"/>
    <n v="4.447316666666667E-3"/>
    <n v="0.82124560000000002"/>
    <n v="2.3066666666666666"/>
    <n v="0"/>
    <n v="4.7850000000000001"/>
    <n v="2762.3218106000004"/>
    <n v="-1.1563023333333353E-2"/>
    <n v="-0.10317460317460334"/>
    <n v="267.07449933666663"/>
    <n v="0.18650901108342408"/>
    <n v="162.06887124000016"/>
    <n v="0.18150048022095949"/>
    <n v="0"/>
    <n v="0"/>
    <n v="0"/>
    <n v="0"/>
    <n v="0"/>
    <n v="0"/>
    <n v="-0.41062280000000001"/>
    <n v="-0.33333333333333337"/>
    <n v="0"/>
    <n v="0"/>
    <n v="0"/>
    <n v="0"/>
    <n v="0"/>
    <n v="0"/>
    <n v="428.72118475333349"/>
    <n v="0.18371660514865817"/>
    <x v="3"/>
    <x v="5"/>
    <x v="3"/>
    <x v="1"/>
    <x v="1"/>
    <x v="2"/>
    <s v="245S"/>
    <s v=" 0% - &lt;10%"/>
  </r>
  <r>
    <n v="100002464"/>
    <s v="FortisAlberta"/>
    <n v="8.2380265999999995"/>
    <n v="4585.267161116667"/>
    <n v="0.76246268638421733"/>
    <n v="0.13447000000000003"/>
    <n v="0.89748142974436129"/>
    <n v="5.5"/>
    <n v="0"/>
    <n v="35"/>
    <n v="3"/>
    <x v="0"/>
    <x v="0"/>
    <n v="393976.18779243436"/>
    <n v="402408.40400607808"/>
    <n v="8432.2162136437255"/>
    <n v="2.1402857520125617E-2"/>
    <n v="79554.623123007012"/>
    <n v="23422.687179571498"/>
    <n v="15780.1115758"/>
    <n v="15408.6325"/>
    <n v="22.129166666666666"/>
    <n v="229.26335805583338"/>
    <n v="280.54755600000004"/>
    <n v="0"/>
    <n v="0"/>
    <n v="259278.19333333336"/>
    <n v="393976.18779243436"/>
    <n v="80991.547142061827"/>
    <n v="27001.566211960333"/>
    <n v="19290.040590000004"/>
    <n v="15408.6325"/>
    <n v="22.129166666666666"/>
    <n v="229.26335805583338"/>
    <n v="187.03170399999999"/>
    <n v="0"/>
    <n v="0"/>
    <n v="259278.19333333336"/>
    <n v="402408.40400607802"/>
    <n v="1436.924019054831"/>
    <n v="1.8062105791552371E-2"/>
    <n v="3578.8790323888338"/>
    <n v="0.15279540750175818"/>
    <n v="3509.9290142000027"/>
    <n v="0.22242738889012328"/>
    <n v="0"/>
    <n v="0"/>
    <n v="0"/>
    <n v="0"/>
    <n v="0"/>
    <n v="0"/>
    <n v="-93.515851999999995"/>
    <n v="-0.33333333333333326"/>
    <n v="0"/>
    <n v="0"/>
    <n v="0"/>
    <n v="0"/>
    <n v="0"/>
    <n v="0"/>
    <n v="8432.2162136436673"/>
    <n v="2.1402857520125464E-2"/>
    <x v="2"/>
    <x v="1"/>
    <x v="2"/>
    <x v="0"/>
    <x v="0"/>
    <x v="2"/>
    <s v="245S"/>
    <s v=" 80% - &lt;90%"/>
  </r>
  <r>
    <n v="100002465"/>
    <s v="FortisAlberta"/>
    <n v="7.6840222666666662"/>
    <n v="3043.9818119499996"/>
    <n v="0.54266345851838893"/>
    <n v="0.12089999999999999"/>
    <n v="0.86247383830726543"/>
    <n v="2.0699999999999998"/>
    <n v="0"/>
    <n v="15"/>
    <n v="2"/>
    <x v="0"/>
    <x v="0"/>
    <n v="280742.09654525103"/>
    <n v="288301.22090877796"/>
    <n v="7559.1243635269348"/>
    <n v="2.6925510839121796E-2"/>
    <n v="57848.268483056985"/>
    <n v="20774.87270346317"/>
    <n v="14475.538662799998"/>
    <n v="10513.775"/>
    <n v="15.6625"/>
    <n v="152.19909059750003"/>
    <n v="212.56927199999998"/>
    <n v="0"/>
    <n v="0"/>
    <n v="176749.21083333332"/>
    <n v="280742.09654525097"/>
    <n v="58940.932347503513"/>
    <n v="24125.402682676999"/>
    <n v="17662.325606666669"/>
    <n v="10513.775"/>
    <n v="15.6625"/>
    <n v="152.19909059750003"/>
    <n v="141.71284800000001"/>
    <n v="0"/>
    <n v="0"/>
    <n v="176749.21083333332"/>
    <n v="288301.22090877802"/>
    <n v="1092.6638644465031"/>
    <n v="1.8888445464301674E-2"/>
    <n v="3350.5299792138326"/>
    <n v="0.16127800285656141"/>
    <n v="3186.7869438666662"/>
    <n v="0.22014980016296315"/>
    <n v="0"/>
    <n v="0"/>
    <n v="0"/>
    <n v="0"/>
    <n v="0"/>
    <n v="0"/>
    <n v="-70.856424000000004"/>
    <n v="-0.33333333333333337"/>
    <n v="0"/>
    <n v="0"/>
    <n v="0"/>
    <n v="0"/>
    <n v="0"/>
    <n v="0"/>
    <n v="7559.1243635270021"/>
    <n v="2.6925510839122056E-2"/>
    <x v="2"/>
    <x v="4"/>
    <x v="2"/>
    <x v="0"/>
    <x v="0"/>
    <x v="2"/>
    <s v="44S"/>
    <s v=" 80% - &lt;90%"/>
  </r>
  <r>
    <n v="100002466"/>
    <s v="FortisAlberta"/>
    <n v="0.40205413333333323"/>
    <n v="0.26244053333333334"/>
    <n v="8.9417705254783914E-4"/>
    <n v="4.6599999999999992E-3"/>
    <n v="0"/>
    <n v="7.9999999999999988E-2"/>
    <n v="0"/>
    <n v="15"/>
    <n v="2"/>
    <x v="0"/>
    <x v="1"/>
    <n v="1102.5106539626668"/>
    <n v="1301.9016821546666"/>
    <n v="199.39102819199979"/>
    <n v="0.18085179265646495"/>
    <n v="0.33067507200000001"/>
    <n v="948.67402379733358"/>
    <n v="667.85146040000006"/>
    <n v="0.70499999999999996"/>
    <n v="8.3333333333333339E-4"/>
    <n v="1.3122026666666668E-2"/>
    <n v="1.9996164000000001"/>
    <n v="44.76"/>
    <n v="-574.56991039999991"/>
    <n v="12.745833333333332"/>
    <n v="1102.5106539626668"/>
    <n v="0.29655780266666659"/>
    <n v="1125.5752180586667"/>
    <n v="802.54225333333341"/>
    <n v="0.70499999999999996"/>
    <n v="8.3333333333333339E-4"/>
    <n v="1.3122026666666668E-2"/>
    <n v="1.3330776"/>
    <n v="44.76"/>
    <n v="-686.07021333333341"/>
    <n v="12.745833333333332"/>
    <n v="1301.9016821546668"/>
    <n v="-3.4117269333333394E-2"/>
    <n v="-0.10317460317460335"/>
    <n v="176.9011942613333"/>
    <n v="0.18647205449268728"/>
    <n v="134.69079293333331"/>
    <n v="0.20167776956370237"/>
    <n v="0"/>
    <n v="0"/>
    <n v="0"/>
    <n v="0"/>
    <n v="0"/>
    <n v="0"/>
    <n v="-0.6665388000000001"/>
    <n v="-0.33333333333333337"/>
    <n v="0"/>
    <n v="0"/>
    <n v="-111.50030293333327"/>
    <n v="0.19405872273351349"/>
    <n v="0"/>
    <n v="0"/>
    <n v="199.39102819200002"/>
    <n v="0.18085179265646506"/>
    <x v="3"/>
    <x v="5"/>
    <x v="3"/>
    <x v="1"/>
    <x v="1"/>
    <x v="2"/>
    <s v="44S"/>
    <s v=" 0% - &lt;10%"/>
  </r>
  <r>
    <n v="100002478"/>
    <s v="FortisAlberta"/>
    <n v="9.6395666666666653"/>
    <n v="4353.2588416666667"/>
    <n v="0.6186344762650855"/>
    <n v="1"/>
    <n v="0.78849197234568624"/>
    <n v="10"/>
    <n v="0"/>
    <n v="0"/>
    <n v="1"/>
    <x v="0"/>
    <x v="1"/>
    <n v="402202.91484149994"/>
    <n v="421882.18223699997"/>
    <n v="19679.267395500035"/>
    <n v="4.8928704067834117E-2"/>
    <n v="82547.446940499998"/>
    <n v="26527.072958916669"/>
    <n v="41496.224200000004"/>
    <n v="13870.217500000001"/>
    <n v="17.156666666666666"/>
    <n v="217.66294208333332"/>
    <n v="332.24280000000005"/>
    <n v="20.373333333333335"/>
    <n v="0"/>
    <n v="237174.51749999999"/>
    <n v="402202.91484149999"/>
    <n v="84105.057957750003"/>
    <n v="30724.949703833336"/>
    <n v="55530.751433333331"/>
    <n v="13870.217500000001"/>
    <n v="17.156666666666666"/>
    <n v="217.66294208333332"/>
    <n v="221.49519999999998"/>
    <n v="20.373333333333335"/>
    <n v="0"/>
    <n v="237174.51749999999"/>
    <n v="421882.18223699997"/>
    <n v="1557.6110172500012"/>
    <n v="1.8869281546317521E-2"/>
    <n v="4197.8767449166671"/>
    <n v="0.15824877292033138"/>
    <n v="14034.527233333334"/>
    <n v="0.33821215071739785"/>
    <n v="0"/>
    <n v="0"/>
    <n v="0"/>
    <n v="0"/>
    <n v="0"/>
    <n v="0"/>
    <n v="-110.74759999999999"/>
    <n v="-0.33333333333333326"/>
    <n v="0"/>
    <n v="0"/>
    <n v="0"/>
    <n v="0"/>
    <n v="0"/>
    <n v="0"/>
    <n v="19679.267395500003"/>
    <n v="4.8928704067834033E-2"/>
    <x v="2"/>
    <x v="0"/>
    <x v="2"/>
    <x v="0"/>
    <x v="0"/>
    <x v="0"/>
    <s v="101S"/>
    <s v=" 70% - &lt;80%"/>
  </r>
  <r>
    <n v="100002481"/>
    <s v="zDirect Connect"/>
    <n v="8.0999999999999979"/>
    <n v="2680.3912427500004"/>
    <n v="0.45330479329443618"/>
    <n v="1"/>
    <n v="0.68229663747392866"/>
    <n v="9"/>
    <n v="0"/>
    <n v="0"/>
    <n v="1"/>
    <x v="0"/>
    <x v="2"/>
    <n v="257179.13250119504"/>
    <n v="274627.11294654332"/>
    <n v="17447.980445348279"/>
    <n v="6.7843686521756208E-2"/>
    <n v="41258.869465865006"/>
    <n v="21439.840381192498"/>
    <n v="37958.299999999996"/>
    <n v="8844.6975000000002"/>
    <n v="9.355833333333333"/>
    <n v="134.01956213750003"/>
    <n v="189.695592"/>
    <n v="0"/>
    <n v="0"/>
    <n v="147344.35416666666"/>
    <n v="257179.13250119498"/>
    <n v="41954.285687640826"/>
    <n v="24977.036468764996"/>
    <n v="51236.900000000016"/>
    <n v="8844.6975000000002"/>
    <n v="9.355833333333333"/>
    <n v="134.01956213750003"/>
    <n v="126.46372799999999"/>
    <n v="0"/>
    <n v="0"/>
    <n v="147344.35416666666"/>
    <n v="274627.11294654332"/>
    <n v="695.41622177583156"/>
    <n v="1.6854950966389788E-2"/>
    <n v="3537.1960875724999"/>
    <n v="0.16498238907951043"/>
    <n v="13278.600000000004"/>
    <n v="0.34982072432116312"/>
    <n v="0"/>
    <n v="0"/>
    <n v="0"/>
    <n v="0"/>
    <n v="0"/>
    <n v="0"/>
    <n v="-63.231863999999995"/>
    <n v="-0.33333333333333331"/>
    <n v="0"/>
    <n v="0"/>
    <n v="0"/>
    <n v="0"/>
    <n v="0"/>
    <n v="0"/>
    <n v="17447.980445348334"/>
    <n v="6.7843686521756388E-2"/>
    <x v="2"/>
    <x v="6"/>
    <x v="2"/>
    <x v="0"/>
    <x v="0"/>
    <x v="0"/>
    <s v="230S"/>
    <s v=" 60% - &lt;70%"/>
  </r>
  <r>
    <n v="100002482"/>
    <s v="zDirect Connect"/>
    <n v="6.75"/>
    <n v="2846.6401499999997"/>
    <n v="0.57770474885844747"/>
    <n v="0.68806999999999985"/>
    <n v="0.72793921654202542"/>
    <n v="7.5"/>
    <n v="0"/>
    <n v="0"/>
    <n v="2"/>
    <x v="0"/>
    <x v="2"/>
    <n v="256105.28824200001"/>
    <n v="269466.46665933332"/>
    <n v="13361.178417333314"/>
    <n v="5.2170646334752831E-2"/>
    <n v="44959.416988999998"/>
    <n v="18399.826930499999"/>
    <n v="28821.870115000002"/>
    <n v="9172.3033333333315"/>
    <n v="12.339166666666666"/>
    <n v="142.33200750000003"/>
    <n v="194.07720000000003"/>
    <n v="0"/>
    <n v="0"/>
    <n v="154403.1225"/>
    <n v="256105.28824199998"/>
    <n v="45729.42110283333"/>
    <n v="21341.360529000001"/>
    <n v="38536.20322000001"/>
    <n v="9172.3033333333315"/>
    <n v="12.339166666666666"/>
    <n v="142.33200750000003"/>
    <n v="129.38480000000001"/>
    <n v="0"/>
    <n v="0"/>
    <n v="154403.1225"/>
    <n v="269466.46665933332"/>
    <n v="770.00411383333324"/>
    <n v="1.7126648106262729E-2"/>
    <n v="2941.5335984999997"/>
    <n v="0.15986746014572792"/>
    <n v="9714.3331049999997"/>
    <n v="0.33704728618370566"/>
    <n v="0"/>
    <n v="0"/>
    <n v="0"/>
    <n v="0"/>
    <n v="0"/>
    <n v="0"/>
    <n v="-64.692400000000006"/>
    <n v="-0.33333333333333331"/>
    <n v="0"/>
    <n v="0"/>
    <n v="0"/>
    <n v="0"/>
    <n v="0"/>
    <n v="0"/>
    <n v="13361.178417333333"/>
    <n v="5.2170646334752893E-2"/>
    <x v="3"/>
    <x v="4"/>
    <x v="3"/>
    <x v="0"/>
    <x v="0"/>
    <x v="2"/>
    <s v="404S"/>
    <s v=" 70% - &lt;80%"/>
  </r>
  <r>
    <n v="100002518"/>
    <s v="ATCO Electric"/>
    <n v="5.3132697333333327"/>
    <n v="2697.6200876500002"/>
    <n v="0.69549828421074056"/>
    <n v="1"/>
    <n v="0.70872432078745884"/>
    <n v="5"/>
    <n v="0"/>
    <n v="0"/>
    <n v="1"/>
    <x v="0"/>
    <x v="1"/>
    <n v="243795.68818734368"/>
    <n v="257508.99114187263"/>
    <n v="13713.302954528946"/>
    <n v="5.6249161158219589E-2"/>
    <n v="43098.774210438998"/>
    <n v="14880.932777188833"/>
    <n v="28556.386651600002"/>
    <n v="8892.1774999999998"/>
    <n v="9.6983333333333324"/>
    <n v="134.88100438250001"/>
    <n v="191.27771039999996"/>
    <n v="0"/>
    <n v="0"/>
    <n v="148031.56"/>
    <n v="243795.68818734368"/>
    <n v="43842.053015711172"/>
    <n v="17191.795258979"/>
    <n v="39279.307555866668"/>
    <n v="8892.1774999999998"/>
    <n v="9.6983333333333324"/>
    <n v="134.88100438250001"/>
    <n v="127.51847359999999"/>
    <n v="0"/>
    <n v="0"/>
    <n v="148031.56"/>
    <n v="257508.99114187268"/>
    <n v="743.27880527216803"/>
    <n v="1.7245938402863849E-2"/>
    <n v="2310.8624817901668"/>
    <n v="0.15529016335135368"/>
    <n v="10722.920904266668"/>
    <n v="0.37549992003858329"/>
    <n v="0"/>
    <n v="0"/>
    <n v="0"/>
    <n v="0"/>
    <n v="0"/>
    <n v="0"/>
    <n v="-63.759236799999996"/>
    <n v="-0.33333333333333337"/>
    <n v="0"/>
    <n v="0"/>
    <n v="0"/>
    <n v="0"/>
    <n v="0"/>
    <n v="0"/>
    <n v="13713.302954529003"/>
    <n v="5.6249161158219825E-2"/>
    <x v="3"/>
    <x v="0"/>
    <x v="3"/>
    <x v="0"/>
    <x v="0"/>
    <x v="0"/>
    <s v="892S"/>
    <s v=" 70% - &lt;80%"/>
  </r>
  <r>
    <n v="100002538"/>
    <s v="FortisAlberta"/>
    <n v="25.243969800000006"/>
    <n v="7970.0353211666661"/>
    <n v="0.4324936486153575"/>
    <n v="1"/>
    <n v="0.93027266798350217"/>
    <n v="19.800000000000004"/>
    <n v="0"/>
    <n v="0"/>
    <n v="1"/>
    <x v="0"/>
    <x v="0"/>
    <n v="800070.93297307659"/>
    <n v="833970.8526033134"/>
    <n v="33899.919630236807"/>
    <n v="4.2371142648895084E-2"/>
    <n v="165102.33430466999"/>
    <n v="66484.455487615007"/>
    <n v="71625.583589400019"/>
    <n v="28264.4375"/>
    <n v="38.301666666666655"/>
    <n v="398.50176605833326"/>
    <n v="568.12699200000009"/>
    <n v="0"/>
    <n v="0"/>
    <n v="467589.19166666665"/>
    <n v="800070.93297307659"/>
    <n v="168339.07521291837"/>
    <n v="77512.10184640334"/>
    <n v="91450.491616600004"/>
    <n v="28264.4375"/>
    <n v="38.301666666666655"/>
    <n v="398.50176605833326"/>
    <n v="378.751328"/>
    <n v="0"/>
    <n v="0"/>
    <n v="467589.19166666665"/>
    <n v="833970.8526033134"/>
    <n v="3236.7409082483341"/>
    <n v="1.9604452728544986E-2"/>
    <n v="11027.646358788335"/>
    <n v="0.16586804055036009"/>
    <n v="19824.908027199996"/>
    <n v="0.276785291423914"/>
    <n v="0"/>
    <n v="0"/>
    <n v="0"/>
    <n v="0"/>
    <n v="0"/>
    <n v="0"/>
    <n v="-189.375664"/>
    <n v="-0.33333333333333326"/>
    <n v="0"/>
    <n v="0"/>
    <n v="0"/>
    <n v="0"/>
    <n v="0"/>
    <n v="0"/>
    <n v="33899.919630236669"/>
    <n v="4.2371142648894911E-2"/>
    <x v="1"/>
    <x v="6"/>
    <x v="1"/>
    <x v="0"/>
    <x v="0"/>
    <x v="0"/>
    <s v="45S"/>
    <s v=" 90% - &lt;100%"/>
  </r>
  <r>
    <n v="100002558"/>
    <s v="FortisAlberta"/>
    <n v="20.636301533333334"/>
    <n v="11007.028318833334"/>
    <n v="0.73066004392055728"/>
    <n v="1"/>
    <n v="0.7987392677014703"/>
    <n v="19"/>
    <n v="0"/>
    <n v="0"/>
    <n v="1"/>
    <x v="0"/>
    <x v="1"/>
    <n v="936852.44129678991"/>
    <n v="966988.78540495352"/>
    <n v="30136.344108163612"/>
    <n v="3.2167652855180612E-2"/>
    <n v="166617.52428173"/>
    <n v="58257.14995451834"/>
    <n v="64239.491357933344"/>
    <n v="36222.347499999996"/>
    <n v="50.621666666666663"/>
    <n v="550.35141594166669"/>
    <n v="660.84011999999996"/>
    <n v="0"/>
    <n v="0"/>
    <n v="610254.11499999999"/>
    <n v="936852.44129679003"/>
    <n v="169395.76243361499"/>
    <n v="67227.05234599665"/>
    <n v="82847.974962733322"/>
    <n v="36222.347499999996"/>
    <n v="50.621666666666663"/>
    <n v="550.35141594166669"/>
    <n v="440.56008000000003"/>
    <n v="0"/>
    <n v="0"/>
    <n v="610254.11499999999"/>
    <n v="966988.78540495329"/>
    <n v="2778.2381518850052"/>
    <n v="1.6674345413915416E-2"/>
    <n v="8969.9023914783265"/>
    <n v="0.15397084132130007"/>
    <n v="18608.483604799989"/>
    <n v="0.2896735825804746"/>
    <n v="0"/>
    <n v="0"/>
    <n v="0"/>
    <n v="0"/>
    <n v="0"/>
    <n v="0"/>
    <n v="-220.28004000000001"/>
    <n v="-0.33333333333333337"/>
    <n v="0"/>
    <n v="0"/>
    <n v="0"/>
    <n v="0"/>
    <n v="0"/>
    <n v="0"/>
    <n v="30136.344108163317"/>
    <n v="3.2167652855180306E-2"/>
    <x v="1"/>
    <x v="1"/>
    <x v="1"/>
    <x v="0"/>
    <x v="0"/>
    <x v="0"/>
    <s v="185S"/>
    <s v=" 70% - &lt;80%"/>
  </r>
  <r>
    <n v="100002559"/>
    <s v="Enmax"/>
    <n v="39.095421480000013"/>
    <n v="16141.302649366668"/>
    <n v="0.565574500932151"/>
    <n v="1"/>
    <n v="0.96640239372169845"/>
    <n v="40"/>
    <n v="0"/>
    <n v="0"/>
    <n v="1"/>
    <x v="0"/>
    <x v="0"/>
    <n v="1575558.2772560462"/>
    <n v="1622524.9498703878"/>
    <n v="46966.672614341602"/>
    <n v="2.9809543253542872E-2"/>
    <n v="344195.37353820197"/>
    <n v="106269.032576269"/>
    <n v="93829.460632440037"/>
    <n v="58956.838333333326"/>
    <n v="99.82"/>
    <n v="807.06513246833322"/>
    <n v="1144.3637100000001"/>
    <n v="0"/>
    <n v="0"/>
    <n v="970256.32333333325"/>
    <n v="1575558.277256046"/>
    <n v="351021.23702711769"/>
    <n v="123309.60500097532"/>
    <n v="117311.15190315999"/>
    <n v="58956.838333333326"/>
    <n v="99.82"/>
    <n v="807.06513246833322"/>
    <n v="762.90914000000009"/>
    <n v="0"/>
    <n v="0"/>
    <n v="970256.32333333325"/>
    <n v="1622524.949870388"/>
    <n v="6825.8634889156556"/>
    <n v="1.9831363271238328E-2"/>
    <n v="17040.572424706334"/>
    <n v="0.1603531340372028"/>
    <n v="23481.691270719992"/>
    <n v="0.25025925879191907"/>
    <n v="0"/>
    <n v="0"/>
    <n v="0"/>
    <n v="0"/>
    <n v="0"/>
    <n v="0"/>
    <n v="-381.45457000000005"/>
    <n v="-0.33333333333333337"/>
    <n v="0"/>
    <n v="0"/>
    <n v="0"/>
    <n v="0"/>
    <n v="0"/>
    <n v="0"/>
    <n v="46966.67261434198"/>
    <n v="2.9809543253543118E-2"/>
    <x v="1"/>
    <x v="4"/>
    <x v="1"/>
    <x v="0"/>
    <x v="0"/>
    <x v="0"/>
    <s v="SS-7"/>
    <s v=" 90% - &lt;100%"/>
  </r>
  <r>
    <n v="100002578"/>
    <s v="FortisAlberta"/>
    <n v="20.855845666666667"/>
    <n v="8422.2590229583348"/>
    <n v="0.55319459645695424"/>
    <n v="1"/>
    <n v="0.82029674205864245"/>
    <n v="22"/>
    <n v="0"/>
    <n v="0"/>
    <n v="1"/>
    <x v="0"/>
    <x v="0"/>
    <n v="831179.69343471574"/>
    <n v="861940.4793875016"/>
    <n v="30760.785952785867"/>
    <n v="3.7008586946670814E-2"/>
    <n v="167265.29436892751"/>
    <n v="56526.305277640415"/>
    <n v="64591.420603666666"/>
    <n v="31693.860833333329"/>
    <n v="45.723333333333336"/>
    <n v="421.11295114791665"/>
    <n v="659.57939999999996"/>
    <n v="0"/>
    <n v="0"/>
    <n v="509976.39666666655"/>
    <n v="831179.69343471574"/>
    <n v="170487.1473626096"/>
    <n v="65618.654780744168"/>
    <n v="83257.863859666671"/>
    <n v="31693.860833333329"/>
    <n v="45.723333333333336"/>
    <n v="421.11295114791665"/>
    <n v="439.71960000000007"/>
    <n v="0"/>
    <n v="0"/>
    <n v="509976.39666666655"/>
    <n v="861940.47938750149"/>
    <n v="3221.8529936820837"/>
    <n v="1.9261933599780876E-2"/>
    <n v="9092.349503103751"/>
    <n v="0.16085165054473013"/>
    <n v="18666.44325600001"/>
    <n v="0.28899261049756769"/>
    <n v="0"/>
    <n v="0"/>
    <n v="0"/>
    <n v="0"/>
    <n v="0"/>
    <n v="0"/>
    <n v="-219.85980000000004"/>
    <n v="-0.33333333333333343"/>
    <n v="0"/>
    <n v="0"/>
    <n v="0"/>
    <n v="0"/>
    <n v="0"/>
    <n v="0"/>
    <n v="30760.785952785845"/>
    <n v="3.700858694667078E-2"/>
    <x v="1"/>
    <x v="4"/>
    <x v="1"/>
    <x v="0"/>
    <x v="0"/>
    <x v="0"/>
    <s v="92S"/>
    <s v=" 80% - &lt;90%"/>
  </r>
  <r>
    <n v="100002598"/>
    <s v="zDirect Connect"/>
    <n v="21.599999999999998"/>
    <n v="716.9146006666665"/>
    <n v="4.546642571452731E-2"/>
    <n v="1"/>
    <n v="0.25217247344465837"/>
    <n v="24"/>
    <n v="0"/>
    <n v="0"/>
    <n v="1"/>
    <x v="0"/>
    <x v="2"/>
    <n v="166503.90867612002"/>
    <n v="195079.67543869335"/>
    <n v="28575.76676257333"/>
    <n v="0.17162219787980068"/>
    <n v="15636.736996840002"/>
    <n v="51578.115702579998"/>
    <n v="65784.300000000017"/>
    <n v="1944.8925000000006"/>
    <n v="0.67416666666666669"/>
    <n v="35.845730033333332"/>
    <n v="290.28107999999997"/>
    <n v="1.1933333333333334"/>
    <n v="0"/>
    <n v="31231.869166666671"/>
    <n v="166503.90867611999"/>
    <n v="15949.533265420003"/>
    <n v="61074.946556573334"/>
    <n v="84647.199999999983"/>
    <n v="1944.8925000000006"/>
    <n v="0.67416666666666669"/>
    <n v="35.845730033333332"/>
    <n v="193.52071999999998"/>
    <n v="1.1933333333333334"/>
    <n v="0"/>
    <n v="31231.869166666671"/>
    <n v="195079.67543869329"/>
    <n v="312.79626858000239"/>
    <n v="2.0003934877411752E-2"/>
    <n v="9496.830853993335"/>
    <n v="0.18412519970205682"/>
    <n v="18862.899999999994"/>
    <n v="0.28673862912579429"/>
    <n v="0"/>
    <n v="0"/>
    <n v="0"/>
    <n v="0"/>
    <n v="0"/>
    <n v="0"/>
    <n v="-96.760360000000006"/>
    <n v="-0.33333333333333337"/>
    <n v="0"/>
    <n v="0"/>
    <n v="0"/>
    <n v="0"/>
    <n v="0"/>
    <n v="0"/>
    <n v="28575.76676257333"/>
    <n v="0.17162219787980071"/>
    <x v="1"/>
    <x v="5"/>
    <x v="1"/>
    <x v="1"/>
    <x v="1"/>
    <x v="0"/>
    <s v="348S"/>
    <s v=" 20% - &lt;30%"/>
  </r>
  <r>
    <n v="100002639"/>
    <s v="zDirect Connect"/>
    <n v="0.9613366000000001"/>
    <n v="102.21965250833335"/>
    <n v="0.14565857707310037"/>
    <n v="7.8700000000000003E-3"/>
    <n v="0.22150379154791014"/>
    <n v="0.5"/>
    <n v="63"/>
    <n v="63"/>
    <n v="1"/>
    <x v="2"/>
    <x v="2"/>
    <n v="14965.318137268165"/>
    <n v="15676.938140916996"/>
    <n v="711.6200036488317"/>
    <n v="4.7551278036427627E-2"/>
    <n v="2084.9452621605001"/>
    <n v="2356.7241370822503"/>
    <n v="1420.9546558000002"/>
    <n v="524.63083333333338"/>
    <n v="0.68666666666666665"/>
    <n v="5.1109826254166668"/>
    <n v="30.160599599999994"/>
    <n v="575.15"/>
    <n v="0"/>
    <n v="7966.9549999999981"/>
    <n v="14965.318137268165"/>
    <n v="2125.5604573344167"/>
    <n v="2778.6900445571669"/>
    <n v="1680.04709"/>
    <n v="524.63083333333338"/>
    <n v="0.68666666666666665"/>
    <n v="5.1109826254166668"/>
    <n v="20.107066399999997"/>
    <n v="575.15"/>
    <n v="0"/>
    <n v="7966.9549999999981"/>
    <n v="15676.938140916998"/>
    <n v="40.615195173916625"/>
    <n v="1.9480221332923438E-2"/>
    <n v="421.96590747491683"/>
    <n v="0.1790476453461087"/>
    <n v="259.0924342000003"/>
    <n v="0.18233687693160819"/>
    <n v="0"/>
    <n v="0"/>
    <n v="0"/>
    <n v="0"/>
    <n v="0"/>
    <n v="0"/>
    <n v="-10.053533199999999"/>
    <n v="-0.33333333333333337"/>
    <n v="0"/>
    <n v="0"/>
    <n v="0"/>
    <n v="0"/>
    <n v="0"/>
    <n v="0"/>
    <n v="711.62000364883374"/>
    <n v="4.7551278036427752E-2"/>
    <x v="3"/>
    <x v="7"/>
    <x v="3"/>
    <x v="0"/>
    <x v="0"/>
    <x v="1"/>
    <s v="383S"/>
    <s v=" 20% - &lt;30%"/>
  </r>
  <r>
    <n v="100009997"/>
    <s v="zDirect Connect"/>
    <n v="129.32999999999996"/>
    <n v="1894.9801613833333"/>
    <n v="2.0071624795265527E-2"/>
    <n v="0.22284000000000004"/>
    <n v="0"/>
    <n v="143.70000000000002"/>
    <n v="0"/>
    <n v="470"/>
    <n v="2"/>
    <x v="3"/>
    <x v="2"/>
    <n v="442348.75252648239"/>
    <n v="499945.00292788871"/>
    <n v="57596.250401406316"/>
    <n v="0.13020552239029579"/>
    <n v="2387.6750033430003"/>
    <n v="306738.10274040344"/>
    <n v="146224.30697999994"/>
    <n v="7173.5141666666677"/>
    <n v="0"/>
    <n v="94.749008069166663"/>
    <n v="457.84690800000004"/>
    <n v="0"/>
    <n v="-141763.60728000003"/>
    <n v="121036.16499999999"/>
    <n v="442348.75252648216"/>
    <n v="2141.3275823631666"/>
    <n v="363624.35293878964"/>
    <n v="164996.82000000004"/>
    <n v="7173.5141666666677"/>
    <n v="0"/>
    <n v="94.749008069166663"/>
    <n v="305.23127200000005"/>
    <n v="0"/>
    <n v="-159427.15703999999"/>
    <n v="121036.16499999999"/>
    <n v="499945.00292788871"/>
    <n v="-246.34742097983363"/>
    <n v="-0.10317460317460328"/>
    <n v="56886.250198386166"/>
    <n v="0.18545544127111513"/>
    <n v="18772.513020000042"/>
    <n v="0.12838161730913644"/>
    <n v="0"/>
    <n v="0"/>
    <n v="0"/>
    <n v="0"/>
    <n v="0"/>
    <n v="0"/>
    <n v="-152.61563600000002"/>
    <n v="-0.33333333333333337"/>
    <n v="0"/>
    <n v="0"/>
    <n v="-17663.549759999994"/>
    <n v="0.12459861948287178"/>
    <n v="0"/>
    <n v="0"/>
    <n v="57596.250401406374"/>
    <n v="0.13020552239029592"/>
    <x v="0"/>
    <x v="5"/>
    <x v="0"/>
    <x v="1"/>
    <x v="1"/>
    <x v="2"/>
    <s v="535S"/>
    <s v=" 0% - &lt;10%"/>
  </r>
  <r>
    <n v="100010004"/>
    <s v="ATCO Electric"/>
    <n v="10.08"/>
    <n v="3842.7539599999996"/>
    <n v="0.52222683735594688"/>
    <n v="1"/>
    <n v="0.85630706342573382"/>
    <n v="11.200000000000001"/>
    <n v="0"/>
    <n v="0"/>
    <n v="1"/>
    <x v="0"/>
    <x v="0"/>
    <n v="357899.09133279999"/>
    <n v="377529.00031173328"/>
    <n v="19629.908978933294"/>
    <n v="5.4847607759584978E-2"/>
    <n v="61322.7747896"/>
    <n v="27121.915945200006"/>
    <n v="42508.339999999989"/>
    <n v="12598.406666666668"/>
    <n v="18.585833333333333"/>
    <n v="192.13769799999997"/>
    <n v="223.43039999999999"/>
    <n v="0"/>
    <n v="0"/>
    <n v="213913.5"/>
    <n v="357899.09133280005"/>
    <n v="62379.608108133332"/>
    <n v="31518.688405600009"/>
    <n v="56759.12"/>
    <n v="12598.406666666668"/>
    <n v="18.585833333333333"/>
    <n v="192.13769799999997"/>
    <n v="148.95359999999999"/>
    <n v="0"/>
    <n v="0"/>
    <n v="213913.5"/>
    <n v="377529.00031173334"/>
    <n v="1056.8333185333331"/>
    <n v="1.7233944846092746E-2"/>
    <n v="4396.7724603999995"/>
    <n v="0.16211142565605263"/>
    <n v="14250.78"/>
    <n v="0.33524668335672492"/>
    <n v="0"/>
    <n v="0"/>
    <n v="0"/>
    <n v="0"/>
    <n v="0"/>
    <n v="0"/>
    <n v="-74.476800000000011"/>
    <n v="-0.33333333333333337"/>
    <n v="0"/>
    <n v="0"/>
    <n v="0"/>
    <n v="0"/>
    <n v="0"/>
    <n v="0"/>
    <n v="19629.908978933334"/>
    <n v="5.4847607759585103E-2"/>
    <x v="2"/>
    <x v="4"/>
    <x v="2"/>
    <x v="0"/>
    <x v="0"/>
    <x v="0"/>
    <s v="880S"/>
    <s v=" 80% - &lt;90%"/>
  </r>
  <r>
    <n v="100010010"/>
    <s v="EPCOR"/>
    <n v="16.023603033333337"/>
    <n v="6801.4425948750004"/>
    <n v="0.58145753056486604"/>
    <n v="0.40194000000000002"/>
    <n v="0.74414681266438532"/>
    <n v="15.740000000000002"/>
    <n v="0"/>
    <n v="0"/>
    <n v="2"/>
    <x v="0"/>
    <x v="0"/>
    <n v="644043.89796622749"/>
    <n v="662664.00991547829"/>
    <n v="18620.111949250801"/>
    <n v="2.8911246590565796E-2"/>
    <n v="125975.73706954251"/>
    <n v="43716.934613174584"/>
    <n v="38015.336297100002"/>
    <n v="25207.0425"/>
    <n v="41.93"/>
    <n v="340.07212974375"/>
    <n v="542.65869000000009"/>
    <n v="0"/>
    <n v="0"/>
    <n v="410204.18666666676"/>
    <n v="644043.89796622761"/>
    <n v="128326.79436554207"/>
    <n v="50699.3055218925"/>
    <n v="47482.906271633343"/>
    <n v="25207.0425"/>
    <n v="41.93"/>
    <n v="340.07212974375"/>
    <n v="361.77245999999997"/>
    <n v="0"/>
    <n v="0"/>
    <n v="410204.18666666676"/>
    <n v="662664.00991547841"/>
    <n v="2351.0572959995839"/>
    <n v="1.8662778648413286E-2"/>
    <n v="6982.3709087179195"/>
    <n v="0.15971776087460862"/>
    <n v="9467.5699745333404"/>
    <n v="0.24904606658064929"/>
    <n v="0"/>
    <n v="0"/>
    <n v="0"/>
    <n v="0"/>
    <n v="0"/>
    <n v="0"/>
    <n v="-180.88622999999998"/>
    <n v="-0.33333333333333326"/>
    <n v="0"/>
    <n v="0"/>
    <n v="0"/>
    <n v="0"/>
    <n v="0"/>
    <n v="0"/>
    <n v="18620.111949250844"/>
    <n v="2.8911246590565869E-2"/>
    <x v="2"/>
    <x v="4"/>
    <x v="2"/>
    <x v="0"/>
    <x v="0"/>
    <x v="2"/>
    <s v="37S"/>
    <s v=" 70% - &lt;80%"/>
  </r>
  <r>
    <n v="100010014"/>
    <s v="FortisAlberta"/>
    <n v="14.617027766666668"/>
    <n v="7301.7675224500008"/>
    <n v="0.6842992585975729"/>
    <n v="1"/>
    <n v="0.9272196672482762"/>
    <n v="13"/>
    <n v="0"/>
    <n v="0"/>
    <n v="1"/>
    <x v="0"/>
    <x v="0"/>
    <n v="664426.61289897445"/>
    <n v="689452.52397193131"/>
    <n v="25025.911072956864"/>
    <n v="3.7665425476811891E-2"/>
    <n v="128416.53757828703"/>
    <n v="40834.106246098163"/>
    <n v="52934.429807800007"/>
    <n v="25269.421666666662"/>
    <n v="33.684999999999995"/>
    <n v="365.08837612250005"/>
    <n v="440.77922399999994"/>
    <n v="0"/>
    <n v="0"/>
    <n v="416132.565"/>
    <n v="664426.61289897433"/>
    <n v="130752.43988370185"/>
    <n v="47192.580788207008"/>
    <n v="69412.890441233321"/>
    <n v="25269.421666666662"/>
    <n v="33.684999999999995"/>
    <n v="365.08837612250005"/>
    <n v="293.85281600000002"/>
    <n v="0"/>
    <n v="0"/>
    <n v="416132.565"/>
    <n v="689452.52397193131"/>
    <n v="2335.9023054148347"/>
    <n v="1.8190042727096505E-2"/>
    <n v="6358.4745421088346"/>
    <n v="0.155714796444612"/>
    <n v="16478.460633433326"/>
    <n v="0.31129948302579408"/>
    <n v="0"/>
    <n v="0"/>
    <n v="0"/>
    <n v="0"/>
    <n v="0"/>
    <n v="0"/>
    <n v="-146.92640800000001"/>
    <n v="-0.33333333333333337"/>
    <n v="0"/>
    <n v="0"/>
    <n v="0"/>
    <n v="0"/>
    <n v="0"/>
    <n v="0"/>
    <n v="25025.911072956995"/>
    <n v="3.7665425476812106E-2"/>
    <x v="2"/>
    <x v="0"/>
    <x v="2"/>
    <x v="0"/>
    <x v="0"/>
    <x v="0"/>
    <s v="435S"/>
    <s v=" 90% - &lt;100%"/>
  </r>
  <r>
    <n v="100010015"/>
    <s v="zDirect Connect"/>
    <n v="64.799999999999983"/>
    <n v="520.13359166666669"/>
    <n v="1.0995551997012236E-2"/>
    <n v="0.33961999999999998"/>
    <n v="0"/>
    <n v="72"/>
    <n v="140"/>
    <n v="140"/>
    <n v="1"/>
    <x v="3"/>
    <x v="2"/>
    <n v="268948.81241983327"/>
    <n v="311048.42072699993"/>
    <n v="42099.608307166665"/>
    <n v="0.15653390668797051"/>
    <n v="655.36832550000008"/>
    <n v="153315.71622474998"/>
    <n v="85520.201389999973"/>
    <n v="1871.0649999999998"/>
    <n v="0"/>
    <n v="26.006679583333337"/>
    <n v="394.89480000000003"/>
    <n v="0"/>
    <n v="0"/>
    <n v="27165.559999999998"/>
    <n v="268948.81241983327"/>
    <n v="587.75095858333327"/>
    <n v="181822.51488883331"/>
    <n v="99312.26"/>
    <n v="1871.0649999999998"/>
    <n v="0"/>
    <n v="26.006679583333337"/>
    <n v="263.26319999999998"/>
    <n v="0"/>
    <n v="0"/>
    <n v="27165.559999999998"/>
    <n v="311048.42072699999"/>
    <n v="-67.617366916666739"/>
    <n v="-0.10317460317460327"/>
    <n v="28506.79866408333"/>
    <n v="0.18593526721223011"/>
    <n v="13792.058610000007"/>
    <n v="0.16127252258333358"/>
    <n v="0"/>
    <n v="0"/>
    <n v="0"/>
    <n v="0"/>
    <n v="0"/>
    <n v="0"/>
    <n v="-131.63160000000002"/>
    <n v="-0.33333333333333337"/>
    <n v="0"/>
    <n v="0"/>
    <n v="0"/>
    <n v="0"/>
    <n v="0"/>
    <n v="0"/>
    <n v="42099.608307166673"/>
    <n v="0.15653390668797054"/>
    <x v="0"/>
    <x v="5"/>
    <x v="0"/>
    <x v="1"/>
    <x v="1"/>
    <x v="1"/>
    <s v="841S"/>
    <s v=" 0% - &lt;10%"/>
  </r>
  <r>
    <n v="100010016"/>
    <s v="zDirect Connect"/>
    <n v="0.18093999999999996"/>
    <n v="24.004985749999999"/>
    <n v="0.18173727270524856"/>
    <n v="1.5699999999999995E-2"/>
    <n v="0.30554562651193024"/>
    <n v="9.9999999999999992E-2"/>
    <n v="6"/>
    <n v="6"/>
    <n v="2"/>
    <x v="2"/>
    <x v="2"/>
    <n v="2967.3126989349998"/>
    <n v="3286.5762242633332"/>
    <n v="319.26352532833334"/>
    <n v="0.10759348869531696"/>
    <n v="377.18748204500002"/>
    <n v="447.72179760249998"/>
    <n v="719.50877000000003"/>
    <n v="79.540000000000006"/>
    <n v="0.1275"/>
    <n v="1.2002492875000002"/>
    <n v="4.2744000000000009"/>
    <n v="6.0333333333333341"/>
    <n v="0"/>
    <n v="1331.7191666666668"/>
    <n v="2967.3126989350003"/>
    <n v="383.62716723083332"/>
    <n v="527.09534774499991"/>
    <n v="954.3838599999998"/>
    <n v="79.540000000000006"/>
    <n v="0.1275"/>
    <n v="1.2002492875000002"/>
    <n v="2.8496000000000001"/>
    <n v="6.0333333333333341"/>
    <n v="0"/>
    <n v="1331.7191666666668"/>
    <n v="3286.5762242633332"/>
    <n v="6.4396851858333397"/>
    <n v="1.7072902713842073E-2"/>
    <n v="79.373550142499994"/>
    <n v="0.17728319364287479"/>
    <n v="234.87509000000003"/>
    <n v="0.32643811971881875"/>
    <n v="0"/>
    <n v="0"/>
    <n v="0"/>
    <n v="0"/>
    <n v="0"/>
    <n v="0"/>
    <n v="-1.4248000000000001"/>
    <n v="-0.33333333333333326"/>
    <n v="0"/>
    <n v="0"/>
    <n v="0"/>
    <n v="0"/>
    <n v="0"/>
    <n v="0"/>
    <n v="319.26352532833334"/>
    <n v="0.10759348869531693"/>
    <x v="3"/>
    <x v="7"/>
    <x v="3"/>
    <x v="1"/>
    <x v="1"/>
    <x v="1"/>
    <s v="415S"/>
    <s v=" 30% - &lt;40%"/>
  </r>
  <r>
    <n v="100010019"/>
    <s v="zDirect Connect"/>
    <n v="0.99140000000000006"/>
    <n v="69.914191666666667"/>
    <n v="9.6603656744809002E-2"/>
    <n v="1.585E-2"/>
    <n v="0.28467821051468528"/>
    <n v="1.0999999999999999"/>
    <n v="68.3"/>
    <n v="68.3"/>
    <n v="1"/>
    <x v="2"/>
    <x v="2"/>
    <n v="13002.295612833332"/>
    <n v="13894.361617666671"/>
    <n v="892.06600483333932"/>
    <n v="6.8608346664020284E-2"/>
    <n v="2163.7754815000003"/>
    <n v="2399.5379467500002"/>
    <n v="1881.1612749999997"/>
    <n v="415.58500000000004"/>
    <n v="0.45166666666666666"/>
    <n v="3.4957095833333334"/>
    <n v="22.675200000000004"/>
    <n v="40.833333333333329"/>
    <n v="0"/>
    <n v="6074.78"/>
    <n v="13002.295612833332"/>
    <n v="2211.8843032500004"/>
    <n v="2835.0548048333335"/>
    <n v="2297.1599999999994"/>
    <n v="415.58500000000004"/>
    <n v="0.45166666666666666"/>
    <n v="3.4957095833333334"/>
    <n v="15.116800000000003"/>
    <n v="40.833333333333329"/>
    <n v="0"/>
    <n v="6074.78"/>
    <n v="13894.361617666666"/>
    <n v="48.108821750000153"/>
    <n v="2.2233740127533722E-2"/>
    <n v="435.51685808333332"/>
    <n v="0.18150030036958126"/>
    <n v="415.99872500000021"/>
    <n v="0.22113931991290872"/>
    <n v="0"/>
    <n v="0"/>
    <n v="0"/>
    <n v="0"/>
    <n v="0"/>
    <n v="0"/>
    <n v="-7.5583999999999998"/>
    <n v="-0.33333333333333326"/>
    <n v="0"/>
    <n v="0"/>
    <n v="0"/>
    <n v="0"/>
    <n v="0"/>
    <n v="0"/>
    <n v="892.06600483333375"/>
    <n v="6.860834666401984E-2"/>
    <x v="3"/>
    <x v="5"/>
    <x v="3"/>
    <x v="0"/>
    <x v="0"/>
    <x v="1"/>
    <s v="243S"/>
    <s v=" 20% - &lt;30%"/>
  </r>
  <r>
    <n v="100010020"/>
    <s v="FortisAlberta"/>
    <n v="51.29999999999999"/>
    <n v="5257.7590072416669"/>
    <n v="0.14039784793296664"/>
    <n v="1"/>
    <n v="0.90642831066043661"/>
    <n v="57"/>
    <n v="0"/>
    <n v="0"/>
    <n v="1"/>
    <x v="0"/>
    <x v="0"/>
    <n v="623746.23326645361"/>
    <n v="672633.83455077291"/>
    <n v="48887.601284319302"/>
    <n v="7.8377389196088929E-2"/>
    <n v="85173.982949124489"/>
    <n v="125590.95033630024"/>
    <n v="107008.89999999998"/>
    <n v="17277.421666666665"/>
    <n v="23.478333333333335"/>
    <n v="262.88795036208336"/>
    <n v="296.75786399999998"/>
    <n v="0"/>
    <n v="0"/>
    <n v="288111.85416666674"/>
    <n v="623746.23326645349"/>
    <n v="86654.981111516419"/>
    <n v="148110.37274622786"/>
    <n v="131995"/>
    <n v="17277.421666666665"/>
    <n v="23.478333333333335"/>
    <n v="262.88795036208336"/>
    <n v="197.83857599999999"/>
    <n v="0"/>
    <n v="0"/>
    <n v="288111.85416666674"/>
    <n v="672633.83455077303"/>
    <n v="1480.9981623919205"/>
    <n v="1.738791719152713E-2"/>
    <n v="22519.422409927589"/>
    <n v="0.17930768379112008"/>
    <n v="24986.099999999988"/>
    <n v="0.23349553168007514"/>
    <n v="0"/>
    <n v="0"/>
    <n v="0"/>
    <n v="0"/>
    <n v="0"/>
    <n v="0"/>
    <n v="-98.919287999999995"/>
    <n v="-0.33333333333333331"/>
    <n v="0"/>
    <n v="0"/>
    <n v="0"/>
    <n v="0"/>
    <n v="0"/>
    <n v="0"/>
    <n v="48887.601284319499"/>
    <n v="7.8377389196089234E-2"/>
    <x v="0"/>
    <x v="7"/>
    <x v="0"/>
    <x v="0"/>
    <x v="0"/>
    <x v="0"/>
    <s v="723S"/>
    <s v=" 90% - &lt;100%"/>
  </r>
  <r>
    <n v="100010021"/>
    <s v="zDirect Connect"/>
    <n v="20.702519999999996"/>
    <n v="0"/>
    <n v="0"/>
    <n v="7.6920000000000002E-2"/>
    <n v="0"/>
    <n v="12.5"/>
    <n v="150"/>
    <n v="150"/>
    <n v="1"/>
    <x v="3"/>
    <x v="2"/>
    <n v="74461.641180000021"/>
    <n v="87369.411479999995"/>
    <n v="12907.770299999975"/>
    <n v="0.17334791572478703"/>
    <n v="0"/>
    <n v="48837.244679999996"/>
    <n v="25624.396500000003"/>
    <n v="0"/>
    <n v="0"/>
    <n v="0"/>
    <n v="0"/>
    <n v="0"/>
    <n v="0"/>
    <n v="0"/>
    <n v="74461.641180000006"/>
    <n v="0"/>
    <n v="57946.353480000012"/>
    <n v="29423.058000000005"/>
    <n v="0"/>
    <n v="0"/>
    <n v="0"/>
    <n v="0"/>
    <n v="0"/>
    <n v="0"/>
    <n v="0"/>
    <n v="87369.41148000001"/>
    <n v="0"/>
    <n v="0"/>
    <n v="9109.1088000000018"/>
    <n v="0.18651971174226373"/>
    <n v="3798.6614999999997"/>
    <n v="0.14824394010606257"/>
    <n v="0"/>
    <n v="0"/>
    <n v="0"/>
    <n v="0"/>
    <n v="0"/>
    <n v="0"/>
    <n v="0"/>
    <n v="0"/>
    <n v="0"/>
    <n v="0"/>
    <n v="0"/>
    <n v="0"/>
    <n v="0"/>
    <n v="0"/>
    <n v="12907.770300000002"/>
    <n v="0.17334791572478722"/>
    <x v="1"/>
    <x v="5"/>
    <x v="1"/>
    <x v="1"/>
    <x v="1"/>
    <x v="1"/>
    <s v="762S"/>
    <s v=" 0% - &lt;10%"/>
  </r>
  <r>
    <n v="100010022"/>
    <s v="FortisAlberta"/>
    <n v="12.914289400000001"/>
    <n v="8503.8361931166673"/>
    <n v="0.90203110017824784"/>
    <n v="1"/>
    <n v="0.75894329945263961"/>
    <n v="14"/>
    <n v="0"/>
    <n v="0"/>
    <n v="1"/>
    <x v="0"/>
    <x v="1"/>
    <n v="679555.32496346114"/>
    <n v="702362.83295782469"/>
    <n v="22807.50799436355"/>
    <n v="3.3562400523592224E-2"/>
    <n v="113311.46790332701"/>
    <n v="37863.14618261149"/>
    <n v="49021.537041200005"/>
    <n v="26700.223333333332"/>
    <n v="29.786666666666665"/>
    <n v="425.19180965583337"/>
    <n v="461.45286000000004"/>
    <n v="0"/>
    <n v="0"/>
    <n v="451742.51916666672"/>
    <n v="679555.32496346103"/>
    <n v="115033.12844822182"/>
    <n v="43460.395156680337"/>
    <n v="64663.953136600001"/>
    <n v="26700.223333333332"/>
    <n v="29.786666666666665"/>
    <n v="425.19180965583337"/>
    <n v="307.63524000000001"/>
    <n v="0"/>
    <n v="0"/>
    <n v="451742.51916666672"/>
    <n v="702362.83295782469"/>
    <n v="1721.6605448948285"/>
    <n v="1.5194053847786026E-2"/>
    <n v="5597.2489740688352"/>
    <n v="0.14782841729722268"/>
    <n v="15642.416095399998"/>
    <n v="0.31909273024738855"/>
    <n v="0"/>
    <n v="0"/>
    <n v="0"/>
    <n v="0"/>
    <n v="0"/>
    <n v="0"/>
    <n v="-153.81762000000001"/>
    <n v="-0.33333333333333331"/>
    <n v="0"/>
    <n v="0"/>
    <n v="0"/>
    <n v="0"/>
    <n v="0"/>
    <n v="0"/>
    <n v="22807.507994363659"/>
    <n v="3.3562400523592391E-2"/>
    <x v="2"/>
    <x v="3"/>
    <x v="2"/>
    <x v="0"/>
    <x v="0"/>
    <x v="0"/>
    <s v="None"/>
    <s v=" 70% - &lt;80%"/>
  </r>
  <r>
    <n v="100010024"/>
    <s v="zDirect Connect"/>
    <n v="0.41177666666666662"/>
    <n v="29.711000000000002"/>
    <n v="9.8839986076594943E-2"/>
    <n v="3.32E-3"/>
    <n v="0.19140871779791721"/>
    <n v="9.9999999999999992E-2"/>
    <n v="30"/>
    <n v="30"/>
    <n v="1"/>
    <x v="2"/>
    <x v="2"/>
    <n v="4564.5855700000002"/>
    <n v="4770.5023433333336"/>
    <n v="205.91677333333337"/>
    <n v="4.5111822349588104E-2"/>
    <n v="623.62266"/>
    <n v="997.22972666666681"/>
    <n v="605.90571999999986"/>
    <n v="166.12"/>
    <n v="8.2500000000000004E-2"/>
    <n v="1.4855500000000001"/>
    <n v="11.341200000000001"/>
    <n v="191.6"/>
    <n v="-539.44762000000003"/>
    <n v="2506.645833333333"/>
    <n v="4564.5855699999993"/>
    <n v="635.91323"/>
    <n v="1178.1143500000001"/>
    <n v="715.90316666666661"/>
    <n v="166.12"/>
    <n v="8.2500000000000004E-2"/>
    <n v="1.4855500000000001"/>
    <n v="7.5608000000000004"/>
    <n v="191.6"/>
    <n v="-632.92308666666656"/>
    <n v="2506.645833333333"/>
    <n v="4770.5023433333326"/>
    <n v="12.290570000000002"/>
    <n v="1.9708344145159835E-2"/>
    <n v="180.88462333333322"/>
    <n v="0.18138711522164197"/>
    <n v="109.99744666666679"/>
    <n v="0.18154218228318891"/>
    <n v="0"/>
    <n v="0"/>
    <n v="0"/>
    <n v="0"/>
    <n v="0"/>
    <n v="0"/>
    <n v="-3.7804000000000002"/>
    <n v="-0.33333333333333331"/>
    <n v="0"/>
    <n v="0"/>
    <n v="-93.475466666666662"/>
    <n v="0.17327996862172951"/>
    <n v="0"/>
    <n v="0"/>
    <n v="205.91677333333337"/>
    <n v="4.5111822349588077E-2"/>
    <x v="3"/>
    <x v="5"/>
    <x v="3"/>
    <x v="0"/>
    <x v="0"/>
    <x v="1"/>
    <s v="139S"/>
    <s v=" 10% - &lt;20%"/>
  </r>
  <r>
    <n v="100010025"/>
    <s v="zDirect Connect"/>
    <n v="0.71635136666666677"/>
    <n v="14.153228091666668"/>
    <n v="2.7064907794384436E-2"/>
    <n v="4.28E-3"/>
    <n v="3.4200663218408443E-2"/>
    <n v="0.35000000000000003"/>
    <n v="0"/>
    <n v="81.400000000000006"/>
    <n v="1"/>
    <x v="0"/>
    <x v="2"/>
    <n v="4535.7629111398328"/>
    <n v="5012.6575409403331"/>
    <n v="476.8946298005003"/>
    <n v="0.10514099593460831"/>
    <n v="242.95896739550003"/>
    <n v="1702.1861824064165"/>
    <n v="973.66337859999987"/>
    <n v="95.943333333333328"/>
    <n v="4.4166666666666667E-2"/>
    <n v="0.70766140458333338"/>
    <n v="15.308387999999999"/>
    <n v="111.02999999999999"/>
    <n v="0"/>
    <n v="1393.9208333333333"/>
    <n v="4535.7629111398328"/>
    <n v="247.32263107691665"/>
    <n v="2017.2392514588335"/>
    <n v="1136.244071666667"/>
    <n v="95.943333333333328"/>
    <n v="4.4166666666666667E-2"/>
    <n v="0.70766140458333338"/>
    <n v="10.205592000000001"/>
    <n v="111.02999999999999"/>
    <n v="0"/>
    <n v="1393.9208333333333"/>
    <n v="5012.6575409403331"/>
    <n v="4.3636636814166474"/>
    <n v="1.7960496491217261E-2"/>
    <n v="315.05306905241667"/>
    <n v="0.18508731436594059"/>
    <n v="162.58069306666687"/>
    <n v="0.16697833834567813"/>
    <n v="0"/>
    <n v="0"/>
    <n v="0"/>
    <n v="0"/>
    <n v="0"/>
    <n v="0"/>
    <n v="-5.1027960000000006"/>
    <n v="-0.33333333333333337"/>
    <n v="0"/>
    <n v="0"/>
    <n v="0"/>
    <n v="0"/>
    <n v="0"/>
    <n v="0"/>
    <n v="476.89462980050018"/>
    <n v="0.10514099593460832"/>
    <x v="3"/>
    <x v="5"/>
    <x v="3"/>
    <x v="1"/>
    <x v="1"/>
    <x v="2"/>
    <s v="134S"/>
    <s v=" 0% - &lt;10%"/>
  </r>
  <r>
    <n v="100010026"/>
    <s v="FortisAlberta"/>
    <n v="37.26"/>
    <n v="15742.018009083333"/>
    <n v="0.57875491764951703"/>
    <n v="1"/>
    <n v="0.96167591573257782"/>
    <n v="41.399999999999991"/>
    <n v="0"/>
    <n v="0"/>
    <n v="1"/>
    <x v="0"/>
    <x v="0"/>
    <n v="1506168.4549744686"/>
    <n v="1551252.8355371964"/>
    <n v="45084.380562727805"/>
    <n v="2.9933159477498181E-2"/>
    <n v="319250.10949144501"/>
    <n v="101591.8956679025"/>
    <n v="90887.280000000013"/>
    <n v="56650.689166666656"/>
    <n v="79.727500000000006"/>
    <n v="787.10090045416666"/>
    <n v="1061.939748"/>
    <n v="0"/>
    <n v="0"/>
    <n v="935859.71250000002"/>
    <n v="1506168.4549744683"/>
    <n v="325454.35015026416"/>
    <n v="117828.87548781165"/>
    <n v="113884.42"/>
    <n v="56650.689166666656"/>
    <n v="79.727500000000006"/>
    <n v="787.10090045416666"/>
    <n v="707.95983200000001"/>
    <n v="0"/>
    <n v="0"/>
    <n v="935859.71250000002"/>
    <n v="1551252.8355371966"/>
    <n v="6204.2406588191661"/>
    <n v="1.9433793362521688E-2"/>
    <n v="16236.979819909155"/>
    <n v="0.15982554231478088"/>
    <n v="22997.140000000003"/>
    <n v="0.25302924677688671"/>
    <n v="0"/>
    <n v="0"/>
    <n v="0"/>
    <n v="0"/>
    <n v="0"/>
    <n v="0"/>
    <n v="-353.979916"/>
    <n v="-0.33333333333333331"/>
    <n v="0"/>
    <n v="0"/>
    <n v="0"/>
    <n v="0"/>
    <n v="0"/>
    <n v="0"/>
    <n v="45084.380562728329"/>
    <n v="2.9933159477498535E-2"/>
    <x v="1"/>
    <x v="4"/>
    <x v="1"/>
    <x v="0"/>
    <x v="0"/>
    <x v="0"/>
    <s v="155S"/>
    <s v=" 90% - &lt;100%"/>
  </r>
  <r>
    <n v="100010036"/>
    <s v="FortisAlberta"/>
    <n v="15.592376700000001"/>
    <n v="746.29751598333326"/>
    <n v="6.5565717403475166E-2"/>
    <n v="0.33593999999999996"/>
    <n v="0.27090360951697295"/>
    <n v="17.199999999999996"/>
    <n v="0"/>
    <n v="0"/>
    <n v="2"/>
    <x v="0"/>
    <x v="0"/>
    <n v="154756.39430207701"/>
    <n v="170278.68392357268"/>
    <n v="15522.289621495671"/>
    <n v="0.10030144273842999"/>
    <n v="22173.206470139001"/>
    <n v="37431.695474205502"/>
    <n v="34244.853444600005"/>
    <n v="3453.8799999999992"/>
    <n v="1.3333333333333334E-2"/>
    <n v="37.314875799166664"/>
    <n v="86.905703999999957"/>
    <n v="64.446666666666673"/>
    <n v="0"/>
    <n v="57264.078333333331"/>
    <n v="154756.39430207701"/>
    <n v="22661.282126394504"/>
    <n v="44284.878247045672"/>
    <n v="42454.853204999999"/>
    <n v="3453.8799999999992"/>
    <n v="1.3333333333333334E-2"/>
    <n v="37.314875799166664"/>
    <n v="57.937136000000002"/>
    <n v="64.446666666666673"/>
    <n v="0"/>
    <n v="57264.078333333331"/>
    <n v="170278.68392357268"/>
    <n v="488.07565625550046"/>
    <n v="2.2011956498614645E-2"/>
    <n v="6853.1827728401668"/>
    <n v="0.18308502155780662"/>
    <n v="8209.9997604000037"/>
    <n v="0.23974404719476528"/>
    <n v="0"/>
    <n v="0"/>
    <n v="0"/>
    <n v="0"/>
    <n v="0"/>
    <n v="0"/>
    <n v="-28.968567999999991"/>
    <n v="-0.33333333333333337"/>
    <n v="0"/>
    <n v="0"/>
    <n v="0"/>
    <n v="0"/>
    <n v="0"/>
    <n v="0"/>
    <n v="15522.289621495671"/>
    <n v="0.10030144273843"/>
    <x v="2"/>
    <x v="5"/>
    <x v="2"/>
    <x v="1"/>
    <x v="1"/>
    <x v="2"/>
    <s v="SS-24"/>
    <s v=" 20% - &lt;30%"/>
  </r>
  <r>
    <n v="100010037"/>
    <s v="FortisAlberta"/>
    <n v="9.4912878000000021"/>
    <n v="436.63966582500001"/>
    <n v="6.3019533400662145E-2"/>
    <n v="0.13043000000000002"/>
    <n v="0.15550537226390945"/>
    <n v="10.200000000000001"/>
    <n v="0"/>
    <n v="0"/>
    <n v="2"/>
    <x v="0"/>
    <x v="0"/>
    <n v="88516.826638298517"/>
    <n v="96538.84102394963"/>
    <n v="8022.0143856511131"/>
    <n v="9.062699929846145E-2"/>
    <n v="13249.301378939499"/>
    <n v="22769.824429467746"/>
    <n v="16863.808321399996"/>
    <n v="2020.1899999999998"/>
    <n v="0"/>
    <n v="21.831983291250001"/>
    <n v="46.570525199999999"/>
    <n v="0"/>
    <n v="0"/>
    <n v="33545.299999999996"/>
    <n v="88516.826638298488"/>
    <n v="13542.476389048918"/>
    <n v="26941.6246648095"/>
    <n v="20436.370970000004"/>
    <n v="2020.1899999999998"/>
    <n v="0"/>
    <n v="21.831983291250001"/>
    <n v="31.047016799999998"/>
    <n v="0"/>
    <n v="0"/>
    <n v="33545.299999999996"/>
    <n v="96538.841023949673"/>
    <n v="293.17501010941606"/>
    <n v="2.2127582558838465E-2"/>
    <n v="4171.8002353417496"/>
    <n v="0.18321617930188261"/>
    <n v="3572.5626485999987"/>
    <n v="0.21184791599335567"/>
    <n v="0"/>
    <n v="0"/>
    <n v="0"/>
    <n v="0"/>
    <n v="0"/>
    <n v="0"/>
    <n v="-15.523508400000003"/>
    <n v="-0.33333333333333337"/>
    <n v="0"/>
    <n v="0"/>
    <n v="0"/>
    <n v="0"/>
    <n v="0"/>
    <n v="0"/>
    <n v="8022.014385651164"/>
    <n v="9.0626999298461991E-2"/>
    <x v="2"/>
    <x v="5"/>
    <x v="2"/>
    <x v="0"/>
    <x v="0"/>
    <x v="2"/>
    <s v="SS-39"/>
    <s v=" 10% - &lt;20%"/>
  </r>
  <r>
    <n v="100010038"/>
    <s v="EPCOR"/>
    <n v="80.553006426666656"/>
    <n v="40402.326945541667"/>
    <n v="0.68707123179123442"/>
    <n v="1"/>
    <n v="0.9640706778463467"/>
    <n v="75"/>
    <n v="0"/>
    <n v="0"/>
    <n v="1"/>
    <x v="0"/>
    <x v="0"/>
    <n v="3676246.4754292015"/>
    <n v="3753857.4419799452"/>
    <n v="77610.966550743673"/>
    <n v="2.1111469829204692E-2"/>
    <n v="792572.94005138241"/>
    <n v="225174.56660312795"/>
    <n v="137373.52067087998"/>
    <n v="145283.2175"/>
    <n v="190.77083333333329"/>
    <n v="2020.1163472770834"/>
    <n v="2627.5859231999998"/>
    <n v="0"/>
    <n v="0"/>
    <n v="2371003.7574999998"/>
    <n v="3676246.4754292006"/>
    <n v="807758.03229846212"/>
    <n v="260213.86616140581"/>
    <n v="165635.95739066668"/>
    <n v="145283.2175"/>
    <n v="190.77083333333329"/>
    <n v="2020.1163472770834"/>
    <n v="1751.7239487999998"/>
    <n v="0"/>
    <n v="0"/>
    <n v="2371003.7574999998"/>
    <n v="3753857.4419799447"/>
    <n v="15185.092247079563"/>
    <n v="1.9159236304604491E-2"/>
    <n v="35039.299558277919"/>
    <n v="0.1556094903916701"/>
    <n v="28262.436719786678"/>
    <n v="0.20573423889672257"/>
    <n v="0"/>
    <n v="0"/>
    <n v="0"/>
    <n v="0"/>
    <n v="0"/>
    <n v="0"/>
    <n v="-875.86197439999989"/>
    <n v="-0.33333333333333331"/>
    <n v="0"/>
    <n v="0"/>
    <n v="0"/>
    <n v="0"/>
    <n v="0"/>
    <n v="0"/>
    <n v="77610.966550744153"/>
    <n v="2.1111469829204817E-2"/>
    <x v="0"/>
    <x v="0"/>
    <x v="0"/>
    <x v="0"/>
    <x v="0"/>
    <x v="0"/>
    <s v="DOME"/>
    <s v=" 90% - &lt;100%"/>
  </r>
  <r>
    <n v="100010039"/>
    <s v="zDirect Connect"/>
    <n v="5.8531666666666666"/>
    <n v="1676.7976666666666"/>
    <n v="0.39243425581984076"/>
    <n v="1"/>
    <n v="0.39569534870447215"/>
    <n v="6.5"/>
    <n v="0"/>
    <n v="0"/>
    <n v="1"/>
    <x v="0"/>
    <x v="2"/>
    <n v="148033.50674666665"/>
    <n v="153300.94940666665"/>
    <n v="5267.4426600000006"/>
    <n v="3.5582772952979513E-2"/>
    <n v="24479.773059999996"/>
    <n v="15266.434136666669"/>
    <n v="30537.268500000006"/>
    <n v="5891.8883333333324"/>
    <n v="8.8658333333333328"/>
    <n v="83.839883333333347"/>
    <n v="190.60800000000003"/>
    <n v="0"/>
    <n v="-24127.330166666667"/>
    <n v="95702.159166666679"/>
    <n v="148033.50674666668"/>
    <n v="24878.136029999998"/>
    <n v="17825.059493333338"/>
    <n v="41818.442833333327"/>
    <n v="5891.8883333333324"/>
    <n v="8.8658333333333328"/>
    <n v="83.839883333333347"/>
    <n v="127.072"/>
    <n v="0"/>
    <n v="-33034.514166666668"/>
    <n v="95702.159166666679"/>
    <n v="153300.94940666668"/>
    <n v="398.36296999999996"/>
    <n v="1.6273147999518262E-2"/>
    <n v="2558.625356666666"/>
    <n v="0.16759810010390061"/>
    <n v="11281.174333333331"/>
    <n v="0.36942316348082438"/>
    <n v="0"/>
    <n v="0"/>
    <n v="0"/>
    <n v="0"/>
    <n v="0"/>
    <n v="0"/>
    <n v="-63.535999999999994"/>
    <n v="-0.33333333333333326"/>
    <n v="0"/>
    <n v="0"/>
    <n v="-8907.1840000000011"/>
    <n v="0.36917404198769588"/>
    <n v="0"/>
    <n v="0"/>
    <n v="5267.4426599999952"/>
    <n v="3.5582772952979506E-2"/>
    <x v="3"/>
    <x v="2"/>
    <x v="3"/>
    <x v="0"/>
    <x v="0"/>
    <x v="0"/>
    <s v="105S"/>
    <s v=" 30% - &lt;40%"/>
  </r>
  <r>
    <n v="100010040"/>
    <s v="zDirect Connect"/>
    <n v="4.5142666666666669"/>
    <n v="1473.6045416666666"/>
    <n v="0.44716816872009224"/>
    <n v="1"/>
    <n v="0.58581907965638691"/>
    <n v="5"/>
    <n v="0"/>
    <n v="0"/>
    <n v="1"/>
    <x v="0"/>
    <x v="2"/>
    <n v="150319.16660083333"/>
    <n v="162567.72756499998"/>
    <n v="12248.560964166652"/>
    <n v="8.1483693936996254E-2"/>
    <n v="24206.209722500003"/>
    <n v="11931.191017916666"/>
    <n v="25624.844400000002"/>
    <n v="5072.9541666666655"/>
    <n v="8.105833333333333"/>
    <n v="73.680227083333335"/>
    <n v="132.0804"/>
    <n v="0"/>
    <n v="0"/>
    <n v="83270.100833333316"/>
    <n v="150319.16660083333"/>
    <n v="24630.504465416667"/>
    <n v="13902.732305833335"/>
    <n v="35521.596133333333"/>
    <n v="5072.9541666666655"/>
    <n v="8.105833333333333"/>
    <n v="73.680227083333335"/>
    <n v="88.053600000000003"/>
    <n v="0"/>
    <n v="0"/>
    <n v="83270.100833333316"/>
    <n v="162567.72756499998"/>
    <n v="424.29474291666565"/>
    <n v="1.7528342841807154E-2"/>
    <n v="1971.5412879166663"/>
    <n v="0.16524262204469523"/>
    <n v="9896.7517333333326"/>
    <n v="0.38621704697388648"/>
    <n v="0"/>
    <n v="0"/>
    <n v="0"/>
    <n v="0"/>
    <n v="0"/>
    <n v="0"/>
    <n v="-44.026800000000001"/>
    <n v="-0.33333333333333337"/>
    <n v="0"/>
    <n v="0"/>
    <n v="0"/>
    <n v="0"/>
    <n v="0"/>
    <n v="0"/>
    <n v="12248.560964166665"/>
    <n v="8.1483693936996338E-2"/>
    <x v="3"/>
    <x v="6"/>
    <x v="3"/>
    <x v="0"/>
    <x v="0"/>
    <x v="0"/>
    <s v="106S"/>
    <s v=" 50% - &lt;60%"/>
  </r>
  <r>
    <n v="100010041"/>
    <s v="zDirect Connect"/>
    <n v="12.599999999999996"/>
    <n v="841.35204166666654"/>
    <n v="9.1471193918967908E-2"/>
    <n v="1"/>
    <n v="0.48202000163711528"/>
    <n v="14"/>
    <n v="0"/>
    <n v="0"/>
    <n v="1"/>
    <x v="0"/>
    <x v="2"/>
    <n v="142443.59708416666"/>
    <n v="163675.21506499997"/>
    <n v="21231.617980833311"/>
    <n v="0.14905280697375281"/>
    <n v="13670.311172499998"/>
    <n v="30455.376276249997"/>
    <n v="48299.299999999996"/>
    <n v="2871.4275000000002"/>
    <n v="4.2549999999999999"/>
    <n v="42.067602083333334"/>
    <n v="90.541199999999989"/>
    <n v="0"/>
    <n v="0"/>
    <n v="47010.318333333329"/>
    <n v="142443.59708416666"/>
    <n v="13908.423073749998"/>
    <n v="35990.962755833338"/>
    <n v="63787.400000000016"/>
    <n v="2871.4275000000002"/>
    <n v="4.2549999999999999"/>
    <n v="42.067602083333334"/>
    <n v="60.36079999999999"/>
    <n v="0"/>
    <n v="0"/>
    <n v="47010.318333333329"/>
    <n v="163675.21506500003"/>
    <n v="238.11190124999959"/>
    <n v="1.7418177117211456E-2"/>
    <n v="5535.5864795833377"/>
    <n v="0.18176056763745033"/>
    <n v="15488.100000000004"/>
    <n v="0.32066924365363486"/>
    <n v="0"/>
    <n v="0"/>
    <n v="0"/>
    <n v="0"/>
    <n v="0"/>
    <n v="0"/>
    <n v="-30.180399999999995"/>
    <n v="-0.33333333333333331"/>
    <n v="0"/>
    <n v="0"/>
    <n v="0"/>
    <n v="0"/>
    <n v="0"/>
    <n v="0"/>
    <n v="21231.61798083334"/>
    <n v="0.14905280697375298"/>
    <x v="2"/>
    <x v="5"/>
    <x v="2"/>
    <x v="1"/>
    <x v="1"/>
    <x v="0"/>
    <s v="104S"/>
    <s v=" 40% - &lt;50%"/>
  </r>
  <r>
    <n v="100010046"/>
    <s v="ATCO Electric"/>
    <n v="11.700000000000001"/>
    <n v="2502.60898"/>
    <n v="0.29301123756000463"/>
    <n v="1"/>
    <n v="0.45635514893389884"/>
    <n v="13"/>
    <n v="0"/>
    <n v="0"/>
    <n v="1"/>
    <x v="0"/>
    <x v="1"/>
    <n v="254448.66298973336"/>
    <n v="275176.60860586667"/>
    <n v="20727.945616133307"/>
    <n v="8.1462191125640349E-2"/>
    <n v="38374.1335148"/>
    <n v="29777.569812600006"/>
    <n v="46231.1"/>
    <n v="7565.0058333333336"/>
    <n v="14.965833333333336"/>
    <n v="125.13044900000004"/>
    <n v="259.31087999999994"/>
    <n v="0"/>
    <n v="0"/>
    <n v="132101.44666666668"/>
    <n v="254448.66298973336"/>
    <n v="39019.342180733329"/>
    <n v="34900.543722800001"/>
    <n v="61277.30000000001"/>
    <n v="7565.0058333333336"/>
    <n v="14.965833333333336"/>
    <n v="125.13044900000004"/>
    <n v="172.87392"/>
    <n v="0"/>
    <n v="0"/>
    <n v="132101.44666666668"/>
    <n v="275176.60860586667"/>
    <n v="645.20866593333301"/>
    <n v="1.6813634780430711E-2"/>
    <n v="5122.9739102000012"/>
    <n v="0.17204137014674309"/>
    <n v="15046.200000000003"/>
    <n v="0.32545624049611632"/>
    <n v="0"/>
    <n v="0"/>
    <n v="0"/>
    <n v="0"/>
    <n v="0"/>
    <n v="0"/>
    <n v="-86.436959999999999"/>
    <n v="-0.33333333333333343"/>
    <n v="0"/>
    <n v="0"/>
    <n v="0"/>
    <n v="0"/>
    <n v="0"/>
    <n v="0"/>
    <n v="20727.945616133336"/>
    <n v="8.1462191125640446E-2"/>
    <x v="2"/>
    <x v="2"/>
    <x v="2"/>
    <x v="0"/>
    <x v="0"/>
    <x v="0"/>
    <s v="833S"/>
    <s v=" 40% - &lt;50%"/>
  </r>
  <r>
    <n v="100010051"/>
    <s v="zDirect Connect"/>
    <n v="180"/>
    <n v="36499.611683333329"/>
    <n v="0.27777482255200403"/>
    <n v="1"/>
    <n v="0.53275912223253663"/>
    <n v="200"/>
    <n v="0"/>
    <n v="0"/>
    <n v="1"/>
    <x v="3"/>
    <x v="2"/>
    <n v="3225686.6534029995"/>
    <n v="3321660.6455673329"/>
    <n v="95973.992164333351"/>
    <n v="2.9753042522925703E-2"/>
    <n v="711395.72072099999"/>
    <n v="456374.66216449998"/>
    <n v="240599.5"/>
    <n v="106717.9975"/>
    <n v="131.55916666666667"/>
    <n v="1824.9805841666666"/>
    <n v="4285.6116000000002"/>
    <n v="0"/>
    <n v="-220582"/>
    <n v="1924938.6216666668"/>
    <n v="3225686.653403"/>
    <n v="724986.74620216654"/>
    <n v="535209.66604766669"/>
    <n v="280000"/>
    <n v="106717.9975"/>
    <n v="131.55916666666667"/>
    <n v="1824.9805841666666"/>
    <n v="2857.0744000000009"/>
    <n v="0"/>
    <n v="-255006"/>
    <n v="1924938.6216666668"/>
    <n v="3321660.6455673333"/>
    <n v="13591.025481166691"/>
    <n v="1.9104733252249786E-2"/>
    <n v="78835.003883166661"/>
    <n v="0.17274185098109288"/>
    <n v="39400.5"/>
    <n v="0.16375969193618439"/>
    <n v="0"/>
    <n v="0"/>
    <n v="0"/>
    <n v="0"/>
    <n v="0"/>
    <n v="0"/>
    <n v="-1428.5372000000004"/>
    <n v="-0.33333333333333343"/>
    <n v="0"/>
    <n v="0"/>
    <n v="-34424"/>
    <n v="0.15605987795921697"/>
    <n v="0"/>
    <n v="0"/>
    <n v="95973.992164333366"/>
    <n v="2.975304252292571E-2"/>
    <x v="0"/>
    <x v="2"/>
    <x v="0"/>
    <x v="0"/>
    <x v="0"/>
    <x v="0"/>
    <s v="838S"/>
    <s v=" 50% - &lt;60%"/>
  </r>
  <r>
    <n v="100010052"/>
    <s v="zDirect Connect"/>
    <n v="91.185738419999993"/>
    <n v="8487.968186891665"/>
    <n v="0.12751285323937517"/>
    <n v="0.51429000000000002"/>
    <n v="0.1876643921028589"/>
    <n v="90"/>
    <n v="85"/>
    <n v="85"/>
    <n v="1"/>
    <x v="3"/>
    <x v="2"/>
    <n v="835678.98976200388"/>
    <n v="878689.41672003909"/>
    <n v="43010.426958035212"/>
    <n v="5.1467641863635116E-2"/>
    <n v="94071.493015483487"/>
    <n v="222491.68925537579"/>
    <n v="122298.76973496003"/>
    <n v="29103.346666666668"/>
    <n v="26.4725"/>
    <n v="424.39840934458334"/>
    <n v="2339.6365068"/>
    <n v="0"/>
    <n v="-112003.96965996"/>
    <n v="476927.15333333332"/>
    <n v="835678.98976200388"/>
    <n v="95265.589401187564"/>
    <n v="262528.53447830683"/>
    <n v="142406.769183"/>
    <n v="29103.346666666668"/>
    <n v="26.4725"/>
    <n v="424.39840934458334"/>
    <n v="1559.7576711999998"/>
    <n v="0"/>
    <n v="-129552.60492300002"/>
    <n v="476927.15333333332"/>
    <n v="878689.41672003898"/>
    <n v="1194.0963857040854"/>
    <n v="1.2693498821237437E-2"/>
    <n v="40036.845222931086"/>
    <n v="0.17994759874817987"/>
    <n v="20107.999448039995"/>
    <n v="0.16441702145996298"/>
    <n v="0"/>
    <n v="0"/>
    <n v="0"/>
    <n v="0"/>
    <n v="0"/>
    <n v="0"/>
    <n v="-779.87883559999989"/>
    <n v="-0.33333333333333326"/>
    <n v="0"/>
    <n v="0"/>
    <n v="-17548.635263039996"/>
    <n v="0.15667869019568698"/>
    <n v="0"/>
    <n v="0"/>
    <n v="43010.426958035168"/>
    <n v="5.1467641863635054E-2"/>
    <x v="0"/>
    <x v="7"/>
    <x v="0"/>
    <x v="0"/>
    <x v="0"/>
    <x v="1"/>
    <s v="859S"/>
    <s v=" 10% - &lt;20%"/>
  </r>
  <r>
    <n v="100010053"/>
    <s v="EPCOR"/>
    <n v="2.8441466666666666"/>
    <n v="115.39826666666669"/>
    <n v="5.5580754397897267E-2"/>
    <n v="6.0600000000000003E-3"/>
    <n v="4.2259083728278045E-2"/>
    <n v="1.5"/>
    <n v="0"/>
    <n v="246"/>
    <n v="1"/>
    <x v="0"/>
    <x v="1"/>
    <n v="16201.638018"/>
    <n v="17868.003584000002"/>
    <n v="1666.3655660000022"/>
    <n v="0.10285167241415172"/>
    <n v="1196.3986159999997"/>
    <n v="6809.7384786666671"/>
    <n v="3278.0068100000008"/>
    <n v="188.4725"/>
    <n v="0.27666666666666667"/>
    <n v="5.769913333333335"/>
    <n v="99.019199999999998"/>
    <n v="74.383333333333354"/>
    <n v="0"/>
    <n v="4549.5725000000002"/>
    <n v="16201.638018000001"/>
    <n v="1210.3581746666666"/>
    <n v="8060.0090293333342"/>
    <n v="3713.1486666666665"/>
    <n v="188.4725"/>
    <n v="0.27666666666666667"/>
    <n v="5.769913333333335"/>
    <n v="66.012800000000013"/>
    <n v="74.383333333333354"/>
    <n v="0"/>
    <n v="4549.5725000000002"/>
    <n v="17868.003583999998"/>
    <n v="13.959558666666775"/>
    <n v="1.1667982961513872E-2"/>
    <n v="1250.2705506666666"/>
    <n v="0.18360037681086794"/>
    <n v="435.1418566666664"/>
    <n v="0.13274586719564085"/>
    <n v="0"/>
    <n v="0"/>
    <n v="0"/>
    <n v="0"/>
    <n v="0"/>
    <n v="0"/>
    <n v="-33.006400000000006"/>
    <n v="-0.33333333333333343"/>
    <n v="0"/>
    <n v="0"/>
    <n v="0"/>
    <n v="0"/>
    <n v="0"/>
    <n v="0"/>
    <n v="1666.3655659999997"/>
    <n v="0.10285167241415154"/>
    <x v="3"/>
    <x v="5"/>
    <x v="3"/>
    <x v="1"/>
    <x v="1"/>
    <x v="2"/>
    <s v="CLOVERBAR"/>
    <s v=" 0% - &lt;10%"/>
  </r>
  <r>
    <n v="100010061"/>
    <s v="Enmax"/>
    <n v="53.0946572"/>
    <n v="25605.353518975"/>
    <n v="0.66062817970923671"/>
    <n v="1"/>
    <n v="0.94762804436841375"/>
    <n v="35"/>
    <n v="0"/>
    <n v="0"/>
    <n v="1"/>
    <x v="0"/>
    <x v="0"/>
    <n v="2390046.2558473656"/>
    <n v="2447930.4049899089"/>
    <n v="57884.14914254332"/>
    <n v="2.4218840535377466E-2"/>
    <n v="522574.58993390849"/>
    <n v="147526.95389630823"/>
    <n v="108871.7541736"/>
    <n v="92603.084166666667"/>
    <n v="113.08916666666669"/>
    <n v="1280.2676759487501"/>
    <n v="1772.7476676000003"/>
    <n v="0"/>
    <n v="0"/>
    <n v="1515303.7691666668"/>
    <n v="2390046.2558473656"/>
    <n v="532756.95772644179"/>
    <n v="170632.54952911849"/>
    <n v="134058.85578000001"/>
    <n v="92603.084166666667"/>
    <n v="113.08916666666669"/>
    <n v="1280.2676759487501"/>
    <n v="1181.8317784000001"/>
    <n v="0"/>
    <n v="0"/>
    <n v="1515303.7691666668"/>
    <n v="2447930.4049899089"/>
    <n v="10182.367792533274"/>
    <n v="1.9485003650523972E-2"/>
    <n v="23105.595632810266"/>
    <n v="0.1566194856097308"/>
    <n v="25187.101606399996"/>
    <n v="0.23134652139652531"/>
    <n v="0"/>
    <n v="0"/>
    <n v="0"/>
    <n v="0"/>
    <n v="0"/>
    <n v="0"/>
    <n v="-590.91588920000004"/>
    <n v="-0.33333333333333331"/>
    <n v="0"/>
    <n v="0"/>
    <n v="0"/>
    <n v="0"/>
    <n v="0"/>
    <n v="0"/>
    <n v="57884.149142543538"/>
    <n v="2.4218840535377564E-2"/>
    <x v="0"/>
    <x v="0"/>
    <x v="0"/>
    <x v="0"/>
    <x v="0"/>
    <x v="0"/>
    <s v="SS26"/>
    <s v=" 90% - &lt;100%"/>
  </r>
  <r>
    <n v="100010063"/>
    <s v="zDirect Connect"/>
    <n v="8.3030333333333353"/>
    <n v="4318.5211833333333"/>
    <n v="0.71248448674448772"/>
    <n v="6.2540000000000012E-2"/>
    <n v="0.81941103198606147"/>
    <n v="1"/>
    <n v="4.99"/>
    <n v="4.99"/>
    <n v="2"/>
    <x v="1"/>
    <x v="2"/>
    <n v="364922.01020966657"/>
    <n v="371767.063914"/>
    <n v="6845.0537043334334"/>
    <n v="1.8757579737107653E-2"/>
    <n v="69009.453890999997"/>
    <n v="23343.969062833337"/>
    <n v="11980.667730000001"/>
    <n v="15150.578333333337"/>
    <n v="21.36"/>
    <n v="215.9260591666667"/>
    <n v="265.84680000000003"/>
    <n v="33.686666666666667"/>
    <n v="0"/>
    <n v="244900.52166666664"/>
    <n v="364922.01020966662"/>
    <n v="70199.733137166651"/>
    <n v="26954.118517666666"/>
    <n v="14113.908333333335"/>
    <n v="15150.578333333337"/>
    <n v="21.36"/>
    <n v="215.9260591666667"/>
    <n v="177.23119999999997"/>
    <n v="33.686666666666667"/>
    <n v="0"/>
    <n v="244900.52166666664"/>
    <n v="371767.06391399994"/>
    <n v="1190.2792461666661"/>
    <n v="1.7248060650453846E-2"/>
    <n v="3610.1494548333339"/>
    <n v="0.15465019873510566"/>
    <n v="2133.240603333335"/>
    <n v="0.17805690395633189"/>
    <n v="0"/>
    <n v="0"/>
    <n v="0"/>
    <n v="0"/>
    <n v="0"/>
    <n v="0"/>
    <n v="-88.615599999999986"/>
    <n v="-0.33333333333333326"/>
    <n v="0"/>
    <n v="0"/>
    <n v="0"/>
    <n v="0"/>
    <n v="0"/>
    <n v="0"/>
    <n v="6845.0537043333343"/>
    <n v="1.8757579737107396E-2"/>
    <x v="2"/>
    <x v="1"/>
    <x v="2"/>
    <x v="0"/>
    <x v="0"/>
    <x v="1"/>
    <s v="378S"/>
    <s v=" 80% - &lt;90%"/>
  </r>
  <r>
    <n v="100010064"/>
    <s v="FortisAlberta"/>
    <n v="9.3443958000000009"/>
    <n v="2367.4673352416671"/>
    <n v="0.34706427339980778"/>
    <n v="0.62539000000000011"/>
    <n v="0.74278087854027186"/>
    <n v="10"/>
    <n v="0"/>
    <n v="4.99"/>
    <n v="2"/>
    <x v="0"/>
    <x v="1"/>
    <n v="228204.25501736018"/>
    <n v="243343.52226602635"/>
    <n v="15139.267248666176"/>
    <n v="6.6340863133838093E-2"/>
    <n v="39702.8234424045"/>
    <n v="24103.126273860249"/>
    <n v="33571.278403400007"/>
    <n v="6805.6274999999996"/>
    <n v="5.9241666666666672"/>
    <n v="118.37336676208334"/>
    <n v="173.51519759999999"/>
    <n v="56.846666666666664"/>
    <n v="0"/>
    <n v="123666.74"/>
    <n v="228204.25501736018"/>
    <n v="40406.906188823079"/>
    <n v="28190.98575250783"/>
    <n v="43976.441826200018"/>
    <n v="6805.6274999999996"/>
    <n v="5.9241666666666672"/>
    <n v="118.37336676208334"/>
    <n v="115.6767984"/>
    <n v="56.846666666666664"/>
    <n v="0"/>
    <n v="123666.74"/>
    <n v="243343.52226602635"/>
    <n v="704.08274641858497"/>
    <n v="1.7733820554096693E-2"/>
    <n v="4087.8594786475837"/>
    <n v="0.16959872475467433"/>
    <n v="10405.163422799997"/>
    <n v="0.30994242452638293"/>
    <n v="0"/>
    <n v="0"/>
    <n v="0"/>
    <n v="0"/>
    <n v="0"/>
    <n v="0"/>
    <n v="-57.838399200000005"/>
    <n v="-0.33333333333333337"/>
    <n v="0"/>
    <n v="0"/>
    <n v="0"/>
    <n v="0"/>
    <n v="0"/>
    <n v="0"/>
    <n v="15139.267248666165"/>
    <n v="6.6340863133838024E-2"/>
    <x v="2"/>
    <x v="2"/>
    <x v="2"/>
    <x v="0"/>
    <x v="0"/>
    <x v="2"/>
    <s v="378S"/>
    <s v=" 70% - &lt;80%"/>
  </r>
  <r>
    <n v="100010074"/>
    <s v="FortisAlberta"/>
    <n v="16.765418400000001"/>
    <n v="6415.0956644166681"/>
    <n v="0.52416241995027291"/>
    <n v="1"/>
    <n v="0.48623972214943256"/>
    <n v="17.800000000000004"/>
    <n v="0"/>
    <n v="0"/>
    <n v="1"/>
    <x v="0"/>
    <x v="0"/>
    <n v="563074.70258622838"/>
    <n v="589173.86014927679"/>
    <n v="26099.157563048415"/>
    <n v="4.6351145670678807E-2"/>
    <n v="92797.975637165"/>
    <n v="45130.7552336425"/>
    <n v="57726.883761533325"/>
    <n v="20003.910833333335"/>
    <n v="28.618333333333329"/>
    <n v="320.75478322083336"/>
    <n v="600.09650399999998"/>
    <n v="0"/>
    <n v="0"/>
    <n v="346465.70749999996"/>
    <n v="563074.70258622826"/>
    <n v="94298.423784124156"/>
    <n v="52443.388372998335"/>
    <n v="75212.992206266674"/>
    <n v="20003.910833333335"/>
    <n v="28.618333333333329"/>
    <n v="320.75478322083336"/>
    <n v="400.06433600000008"/>
    <n v="0"/>
    <n v="0"/>
    <n v="346465.70749999996"/>
    <n v="589173.86014927668"/>
    <n v="1500.4481469591628"/>
    <n v="1.616897498740525E-2"/>
    <n v="7312.633139355833"/>
    <n v="0.16203214640433641"/>
    <n v="17486.108444733331"/>
    <n v="0.30291100619544115"/>
    <n v="0"/>
    <n v="0"/>
    <n v="0"/>
    <n v="0"/>
    <n v="0"/>
    <n v="0"/>
    <n v="-200.03216800000004"/>
    <n v="-0.33333333333333343"/>
    <n v="0"/>
    <n v="0"/>
    <n v="0"/>
    <n v="0"/>
    <n v="0"/>
    <n v="0"/>
    <n v="26099.157563048324"/>
    <n v="4.6351145670678669E-2"/>
    <x v="2"/>
    <x v="4"/>
    <x v="2"/>
    <x v="0"/>
    <x v="0"/>
    <x v="0"/>
    <s v="405S"/>
    <s v=" 40% - &lt;50%"/>
  </r>
  <r>
    <n v="100010081"/>
    <s v="zDirect Connect"/>
    <n v="2.6999999999999997"/>
    <n v="12.358500000000001"/>
    <n v="6.2701674277016763E-3"/>
    <n v="2.778000000000001E-2"/>
    <n v="1.6666666666666666E-2"/>
    <n v="3"/>
    <n v="105"/>
    <n v="105"/>
    <n v="1"/>
    <x v="2"/>
    <x v="2"/>
    <n v="7592.6713466666661"/>
    <n v="8914.6963266666662"/>
    <n v="1322.0249800000001"/>
    <n v="0.17411855717690131"/>
    <n v="162.90771000000001"/>
    <n v="6380.0518950000005"/>
    <n v="4296.0389100000011"/>
    <n v="20.599166666666669"/>
    <n v="0"/>
    <n v="0.61792500000000006"/>
    <n v="19.656000000000002"/>
    <n v="27.266666666666666"/>
    <n v="-3739.9527600000001"/>
    <n v="425.48583333333335"/>
    <n v="7592.6713466666706"/>
    <n v="165.36110499999998"/>
    <n v="7567.9283100000021"/>
    <n v="5132.9400000000014"/>
    <n v="20.599166666666669"/>
    <n v="0"/>
    <n v="0.61792500000000006"/>
    <n v="13.103999999999999"/>
    <n v="27.266666666666666"/>
    <n v="-4438.606679999999"/>
    <n v="425.48583333333335"/>
    <n v="8914.6963266666717"/>
    <n v="2.4533950000000058"/>
    <n v="1.506003000103559E-2"/>
    <n v="1187.8764150000002"/>
    <n v="0.18618601142271746"/>
    <n v="836.90109000000029"/>
    <n v="0.19480761406790892"/>
    <n v="0"/>
    <n v="0"/>
    <n v="0"/>
    <n v="0"/>
    <n v="0"/>
    <n v="0"/>
    <n v="-6.5519999999999987"/>
    <n v="-0.3333333333333332"/>
    <n v="0"/>
    <n v="0"/>
    <n v="-698.65391999999974"/>
    <n v="0.18680822054019733"/>
    <n v="0"/>
    <n v="0"/>
    <n v="1322.0249800000008"/>
    <n v="0.17411855717690133"/>
    <x v="3"/>
    <x v="5"/>
    <x v="3"/>
    <x v="1"/>
    <x v="1"/>
    <x v="1"/>
    <s v="944S"/>
    <s v=" 0% - &lt;10%"/>
  </r>
  <r>
    <n v="100010082"/>
    <s v="FortisAlberta"/>
    <n v="47.430000000000007"/>
    <n v="18963.755497166665"/>
    <n v="0.54770708952967928"/>
    <n v="1"/>
    <n v="0.9248521322338924"/>
    <n v="52.70000000000001"/>
    <n v="0"/>
    <n v="0"/>
    <n v="1"/>
    <x v="0"/>
    <x v="0"/>
    <n v="1824208.2323864901"/>
    <n v="1876814.4050048867"/>
    <n v="52606.17261839658"/>
    <n v="2.8837811212799665E-2"/>
    <n v="397621.04132642993"/>
    <n v="128385.83728253502"/>
    <n v="102991.84000000001"/>
    <n v="68308.826666666675"/>
    <n v="93.077500000000001"/>
    <n v="948.18777485833334"/>
    <n v="1377.5943360000001"/>
    <n v="0"/>
    <n v="0"/>
    <n v="1124481.8274999999"/>
    <n v="1824208.2323864899"/>
    <n v="405454.18961179839"/>
    <n v="149065.39972756334"/>
    <n v="127544.5"/>
    <n v="68308.826666666675"/>
    <n v="93.077500000000001"/>
    <n v="948.18777485833334"/>
    <n v="918.39622400000019"/>
    <n v="0"/>
    <n v="0"/>
    <n v="1124481.8274999999"/>
    <n v="1876814.4050048867"/>
    <n v="7833.1482853683365"/>
    <n v="1.9700034634076762E-2"/>
    <n v="20679.562445028332"/>
    <n v="0.16107354894231374"/>
    <n v="24552.659999999985"/>
    <n v="0.23839422618335571"/>
    <n v="0"/>
    <n v="0"/>
    <n v="0"/>
    <n v="0"/>
    <n v="0"/>
    <n v="0"/>
    <n v="-459.19811200000004"/>
    <n v="-0.33333333333333331"/>
    <n v="0"/>
    <n v="0"/>
    <n v="0"/>
    <n v="0"/>
    <n v="0"/>
    <n v="0"/>
    <n v="52606.172618396653"/>
    <n v="2.8837811212799717E-2"/>
    <x v="0"/>
    <x v="4"/>
    <x v="0"/>
    <x v="0"/>
    <x v="0"/>
    <x v="0"/>
    <s v="186S"/>
    <s v=" 90% - &lt;100%"/>
  </r>
  <r>
    <n v="100010084"/>
    <s v="EPCOR"/>
    <n v="28.980000000000015"/>
    <n v="13486.594640000001"/>
    <n v="0.6375012828875839"/>
    <n v="1"/>
    <n v="0.82066267925468483"/>
    <n v="32.199999999999996"/>
    <n v="0"/>
    <n v="0"/>
    <n v="1"/>
    <x v="0"/>
    <x v="0"/>
    <n v="1213961.8796685336"/>
    <n v="1251375.3660289333"/>
    <n v="37413.486360399751"/>
    <n v="3.0819325538142369E-2"/>
    <n v="236350.3663464"/>
    <n v="80097.157336799995"/>
    <n v="77614.439999999988"/>
    <n v="46826.874166666676"/>
    <n v="66.100833333333327"/>
    <n v="674.32973200000004"/>
    <n v="916.29792000000009"/>
    <n v="0"/>
    <n v="0"/>
    <n v="771416.31333333312"/>
    <n v="1213961.8796685331"/>
    <n v="240641.73129320005"/>
    <n v="92713.491390400028"/>
    <n v="98425.660000000018"/>
    <n v="46826.874166666676"/>
    <n v="66.100833333333327"/>
    <n v="674.32973200000004"/>
    <n v="610.86527999999998"/>
    <n v="0"/>
    <n v="0"/>
    <n v="771416.31333333312"/>
    <n v="1251375.3660289333"/>
    <n v="4291.3649467999976"/>
    <n v="1.8156794140570462E-2"/>
    <n v="12616.334053599996"/>
    <n v="0.15751288151899895"/>
    <n v="20811.22"/>
    <n v="0.26813592934510644"/>
    <n v="0"/>
    <n v="0"/>
    <n v="0"/>
    <n v="0"/>
    <n v="0"/>
    <n v="0"/>
    <n v="-305.43264000000005"/>
    <n v="-0.33333333333333337"/>
    <n v="0"/>
    <n v="0"/>
    <n v="0"/>
    <n v="0"/>
    <n v="0"/>
    <n v="0"/>
    <n v="37413.486360399998"/>
    <n v="3.0819325538142574E-2"/>
    <x v="1"/>
    <x v="0"/>
    <x v="1"/>
    <x v="0"/>
    <x v="0"/>
    <x v="0"/>
    <s v="CBARSUB"/>
    <s v=" 80% - &lt;90%"/>
  </r>
  <r>
    <n v="100010092"/>
    <s v="FortisAlberta"/>
    <n v="3.06"/>
    <n v="446.20505899999995"/>
    <n v="0.19975157086578921"/>
    <n v="0.31192999999999993"/>
    <n v="0.75911117512678306"/>
    <n v="3.399999999999999"/>
    <n v="0"/>
    <n v="0"/>
    <n v="2"/>
    <x v="0"/>
    <x v="0"/>
    <n v="56535.639394553327"/>
    <n v="62423.21088209335"/>
    <n v="5887.5714875400226"/>
    <n v="0.10413911561964637"/>
    <n v="8277.0996743399992"/>
    <n v="7606.7384013299998"/>
    <n v="13066.009885000005"/>
    <n v="1537.324166666667"/>
    <n v="2.6525000000000003"/>
    <n v="22.310252949999995"/>
    <n v="38.485347600000004"/>
    <n v="30.08"/>
    <n v="0"/>
    <n v="25954.939166666667"/>
    <n v="56535.639394553335"/>
    <n v="8431.6847666699996"/>
    <n v="8948.676350740001"/>
    <n v="17469.886780000001"/>
    <n v="1537.324166666667"/>
    <n v="2.6525000000000003"/>
    <n v="22.310252949999995"/>
    <n v="25.656898399999999"/>
    <n v="30.08"/>
    <n v="0"/>
    <n v="25954.939166666667"/>
    <n v="62423.210882093335"/>
    <n v="154.58509233000018"/>
    <n v="1.8676239070701598E-2"/>
    <n v="1341.9379494100006"/>
    <n v="0.17641436823637441"/>
    <n v="4403.8768950000003"/>
    <n v="0.33704833639041737"/>
    <n v="0"/>
    <n v="0"/>
    <n v="0"/>
    <n v="0"/>
    <n v="0"/>
    <n v="0"/>
    <n v="-12.8284492"/>
    <n v="-0.33333333333333331"/>
    <n v="0"/>
    <n v="0"/>
    <n v="0"/>
    <n v="0"/>
    <n v="0"/>
    <n v="0"/>
    <n v="5887.5714875400008"/>
    <n v="0.10413911561964602"/>
    <x v="3"/>
    <x v="7"/>
    <x v="3"/>
    <x v="1"/>
    <x v="1"/>
    <x v="2"/>
    <s v="404S"/>
    <s v=" 70% - &lt;80%"/>
  </r>
  <r>
    <n v="100010093"/>
    <s v="zDirect Connect"/>
    <n v="1.5628339666666671"/>
    <n v="238.45947892500001"/>
    <n v="0.20901569034996367"/>
    <n v="5.519999999999998E-3"/>
    <n v="0.1417672098013584"/>
    <n v="0.79999999999999993"/>
    <n v="144"/>
    <n v="144"/>
    <n v="1"/>
    <x v="2"/>
    <x v="2"/>
    <n v="16805.240987023168"/>
    <n v="17526.013486773667"/>
    <n v="720.77249975049926"/>
    <n v="4.288974494963043E-2"/>
    <n v="2280.3741434455001"/>
    <n v="3894.1850740314167"/>
    <n v="1918.9740973999999"/>
    <n v="487.34083333333325"/>
    <n v="4.1666666666666666E-3"/>
    <n v="11.922973946250002"/>
    <n v="46.5571956"/>
    <n v="9.5866666666666678"/>
    <n v="-1808.4774974000002"/>
    <n v="9964.7733333333344"/>
    <n v="16805.240987023168"/>
    <n v="2303.9330778519166"/>
    <n v="4579.4474245755"/>
    <n v="2200.2190616666662"/>
    <n v="487.34083333333325"/>
    <n v="4.1666666666666666E-3"/>
    <n v="11.922973946250002"/>
    <n v="31.038130400000004"/>
    <n v="9.5866666666666678"/>
    <n v="-2062.2521816666663"/>
    <n v="9964.7733333333344"/>
    <n v="17526.013486773671"/>
    <n v="23.558934406416615"/>
    <n v="1.0331170643261445E-2"/>
    <n v="685.26235054408335"/>
    <n v="0.17597066844968215"/>
    <n v="281.24496426666639"/>
    <n v="0.14656006282092215"/>
    <n v="0"/>
    <n v="0"/>
    <n v="0"/>
    <n v="0"/>
    <n v="0"/>
    <n v="0"/>
    <n v="-15.519065200000002"/>
    <n v="-0.33333333333333337"/>
    <n v="0"/>
    <n v="0"/>
    <n v="-253.77468426666658"/>
    <n v="0.14032504392867021"/>
    <n v="0"/>
    <n v="0"/>
    <n v="720.77249975049983"/>
    <n v="4.2889744949630458E-2"/>
    <x v="3"/>
    <x v="7"/>
    <x v="3"/>
    <x v="0"/>
    <x v="0"/>
    <x v="1"/>
    <s v="653S"/>
    <s v=" 10% - &lt;20%"/>
  </r>
  <r>
    <n v="100010101"/>
    <s v="Enmax"/>
    <n v="27.075865133333327"/>
    <n v="11109.047162758334"/>
    <n v="0.56204567243768311"/>
    <n v="1"/>
    <n v="0.81538564329175423"/>
    <n v="27"/>
    <n v="0"/>
    <n v="0"/>
    <n v="1"/>
    <x v="0"/>
    <x v="0"/>
    <n v="1080094.2929696131"/>
    <n v="1116365.5331162936"/>
    <n v="36271.240146680502"/>
    <n v="3.3581549669109249E-2"/>
    <n v="228380.48792507546"/>
    <n v="73536.836881133102"/>
    <n v="74562.111808733345"/>
    <n v="40180.671666666669"/>
    <n v="50.842500000000001"/>
    <n v="555.45235813791669"/>
    <n v="908.86816320000014"/>
    <n v="0"/>
    <n v="0"/>
    <n v="661919.02166666661"/>
    <n v="1080094.2929696131"/>
    <n v="232843.86554391691"/>
    <n v="85339.127068172165"/>
    <n v="94870.640203933333"/>
    <n v="40180.671666666669"/>
    <n v="50.842500000000001"/>
    <n v="555.45235813791669"/>
    <n v="605.91210879999994"/>
    <n v="0"/>
    <n v="0"/>
    <n v="661919.02166666661"/>
    <n v="1116365.5331162936"/>
    <n v="4463.3776188414076"/>
    <n v="1.9543603130866869E-2"/>
    <n v="11802.290187039083"/>
    <n v="0.16049493951061042"/>
    <n v="20308.528395199999"/>
    <n v="0.27237061696019843"/>
    <n v="0"/>
    <n v="0"/>
    <n v="0"/>
    <n v="0"/>
    <n v="0"/>
    <n v="0"/>
    <n v="-302.95605439999997"/>
    <n v="-0.33333333333333326"/>
    <n v="0"/>
    <n v="0"/>
    <n v="0"/>
    <n v="0"/>
    <n v="0"/>
    <n v="0"/>
    <n v="36271.240146680488"/>
    <n v="3.3581549669109256E-2"/>
    <x v="1"/>
    <x v="4"/>
    <x v="1"/>
    <x v="0"/>
    <x v="0"/>
    <x v="0"/>
    <s v="SS-6"/>
    <s v=" 80% - &lt;90%"/>
  </r>
  <r>
    <n v="100010103"/>
    <s v="zDirect Connect"/>
    <n v="0.90000000000000024"/>
    <n v="76.538133333333334"/>
    <n v="0.11649639776763061"/>
    <n v="1.4930000000000001E-2"/>
    <n v="0.22423747562287732"/>
    <n v="1"/>
    <n v="66"/>
    <n v="66"/>
    <n v="1"/>
    <x v="2"/>
    <x v="2"/>
    <n v="12560.369532333336"/>
    <n v="13362.871325333332"/>
    <n v="802.50179299999581"/>
    <n v="6.3891575079393012E-2"/>
    <n v="1412.2888480000001"/>
    <n v="2189.6881759999997"/>
    <n v="1736.8293349999997"/>
    <n v="410.11666666666662"/>
    <n v="0.26666666666666666"/>
    <n v="3.8269066666666665"/>
    <n v="21.3096"/>
    <n v="731.52"/>
    <n v="0"/>
    <n v="6054.5233333333335"/>
    <n v="12560.36953233333"/>
    <n v="1438.5985573333335"/>
    <n v="2584.9227946666665"/>
    <n v="2124.89"/>
    <n v="410.11666666666662"/>
    <n v="0.26666666666666666"/>
    <n v="3.8269066666666665"/>
    <n v="14.2064"/>
    <n v="731.52"/>
    <n v="0"/>
    <n v="6054.5233333333335"/>
    <n v="13362.871325333334"/>
    <n v="26.309709333333277"/>
    <n v="1.8629127724538452E-2"/>
    <n v="395.23461866666668"/>
    <n v="0.18049812891105768"/>
    <n v="388.0606649999998"/>
    <n v="0.22343051051702778"/>
    <n v="0"/>
    <n v="0"/>
    <n v="0"/>
    <n v="0"/>
    <n v="0"/>
    <n v="0"/>
    <n v="-7.1032000000000002"/>
    <n v="-0.33333333333333337"/>
    <n v="0"/>
    <n v="0"/>
    <n v="0"/>
    <n v="0"/>
    <n v="0"/>
    <n v="0"/>
    <n v="802.50179299999968"/>
    <n v="6.3891575079393331E-2"/>
    <x v="3"/>
    <x v="7"/>
    <x v="3"/>
    <x v="0"/>
    <x v="0"/>
    <x v="1"/>
    <s v="528S"/>
    <s v=" 20% - &lt;30%"/>
  </r>
  <r>
    <n v="100010104"/>
    <s v="ATCO Electric"/>
    <n v="12.352200000000003"/>
    <n v="7661.2536300000002"/>
    <n v="0.84963552940377973"/>
    <n v="1"/>
    <n v="0.93211454616386169"/>
    <n v="13.65"/>
    <n v="0"/>
    <n v="0"/>
    <n v="1"/>
    <x v="0"/>
    <x v="1"/>
    <n v="653743.84966006665"/>
    <n v="676439.90202519996"/>
    <n v="22696.052365133306"/>
    <n v="3.4717041509353834E-2"/>
    <n v="122341.18977380001"/>
    <n v="35804.130458100008"/>
    <n v="47729.855600000003"/>
    <n v="24929.479166666668"/>
    <n v="31.985833333333332"/>
    <n v="383.0626815"/>
    <n v="414.02448000000004"/>
    <n v="0"/>
    <n v="0"/>
    <n v="422110.12166666659"/>
    <n v="653743.84966006665"/>
    <n v="124450.46463523334"/>
    <n v="41162.485921800006"/>
    <n v="63096.285800000012"/>
    <n v="24929.479166666668"/>
    <n v="31.985833333333332"/>
    <n v="383.0626815"/>
    <n v="276.01632000000001"/>
    <n v="0"/>
    <n v="0"/>
    <n v="422110.12166666659"/>
    <n v="676439.90202519996"/>
    <n v="2109.2748614333336"/>
    <n v="1.7240921600756295E-2"/>
    <n v="5358.3554637000016"/>
    <n v="0.1496574667543078"/>
    <n v="15366.430199999997"/>
    <n v="0.3219458765762534"/>
    <n v="0"/>
    <n v="0"/>
    <n v="0"/>
    <n v="0"/>
    <n v="0"/>
    <n v="0"/>
    <n v="-138.00816"/>
    <n v="-0.33333333333333331"/>
    <n v="0"/>
    <n v="0"/>
    <n v="0"/>
    <n v="0"/>
    <n v="0"/>
    <n v="0"/>
    <n v="22696.052365133331"/>
    <n v="3.4717041509353862E-2"/>
    <x v="2"/>
    <x v="3"/>
    <x v="2"/>
    <x v="0"/>
    <x v="0"/>
    <x v="0"/>
    <s v="907S"/>
    <s v=" 90% - &lt;100%"/>
  </r>
  <r>
    <n v="100010111"/>
    <s v="FortisAlberta"/>
    <n v="42.659999999999989"/>
    <n v="11216.245762491666"/>
    <n v="0.36016690629609299"/>
    <n v="1"/>
    <n v="0.68293857692810389"/>
    <n v="47.399999999999984"/>
    <n v="0"/>
    <n v="0"/>
    <n v="1"/>
    <x v="0"/>
    <x v="0"/>
    <n v="1041105.2964408984"/>
    <n v="1086787.2025134831"/>
    <n v="45681.906072584679"/>
    <n v="4.3878276509352054E-2"/>
    <n v="186558.65036073953"/>
    <n v="110393.07381336774"/>
    <n v="98040.58"/>
    <n v="36247.4925"/>
    <n v="39.251666666666665"/>
    <n v="560.81228812458346"/>
    <n v="864.0783120000001"/>
    <n v="0"/>
    <n v="0"/>
    <n v="608401.35750000004"/>
    <n v="1041105.2964408986"/>
    <n v="189851.92499494893"/>
    <n v="129051.31135574284"/>
    <n v="122059"/>
    <n v="36247.4925"/>
    <n v="39.251666666666665"/>
    <n v="560.81228812458346"/>
    <n v="576.05220800000006"/>
    <n v="0"/>
    <n v="0"/>
    <n v="608401.35750000004"/>
    <n v="1086787.2025134829"/>
    <n v="3293.2746342094083"/>
    <n v="1.7652757606475823E-2"/>
    <n v="18658.237542375096"/>
    <n v="0.16901637845431322"/>
    <n v="24018.419999999995"/>
    <n v="0.24498447479604868"/>
    <n v="0"/>
    <n v="0"/>
    <n v="0"/>
    <n v="0"/>
    <n v="0"/>
    <n v="0"/>
    <n v="-288.02610400000003"/>
    <n v="-0.33333333333333331"/>
    <n v="0"/>
    <n v="0"/>
    <n v="0"/>
    <n v="0"/>
    <n v="0"/>
    <n v="0"/>
    <n v="45681.906072584497"/>
    <n v="4.3878276509351881E-2"/>
    <x v="0"/>
    <x v="2"/>
    <x v="0"/>
    <x v="0"/>
    <x v="0"/>
    <x v="0"/>
    <s v="478S"/>
    <s v=" 60% - &lt;70%"/>
  </r>
  <r>
    <n v="100010115"/>
    <s v="FortisAlberta"/>
    <n v="27"/>
    <n v="546.81387207499995"/>
    <n v="2.7742966619736173E-2"/>
    <n v="2.3480000000000001E-2"/>
    <n v="0.37223428589031293"/>
    <n v="30"/>
    <n v="0"/>
    <n v="1229"/>
    <n v="3"/>
    <x v="0"/>
    <x v="1"/>
    <n v="133233.56250005684"/>
    <n v="145128.46660276633"/>
    <n v="11894.904102709494"/>
    <n v="8.9278586262409809E-2"/>
    <n v="3914.5914788145001"/>
    <n v="64168.728068705241"/>
    <n v="29288.273059999996"/>
    <n v="4552.3683333333329"/>
    <n v="0.12916666666666668"/>
    <n v="27.340693603749997"/>
    <n v="342.82552559999999"/>
    <n v="1224.3633333333335"/>
    <n v="-28818.262160000002"/>
    <n v="58533.205000000009"/>
    <n v="133233.56250005681"/>
    <n v="3932.3906754447503"/>
    <n v="76043.259929984502"/>
    <n v="32764.039999999997"/>
    <n v="4552.3683333333329"/>
    <n v="0.12916666666666668"/>
    <n v="27.340693603749997"/>
    <n v="228.55035039999999"/>
    <n v="1224.3633333333335"/>
    <n v="-32177.18088"/>
    <n v="58533.205000000009"/>
    <n v="145128.46660276633"/>
    <n v="17.799196630250162"/>
    <n v="4.5468848350021171E-3"/>
    <n v="11874.531861279253"/>
    <n v="0.18505169447281597"/>
    <n v="3475.7669399999977"/>
    <n v="0.1186743558720426"/>
    <n v="0"/>
    <n v="0"/>
    <n v="0"/>
    <n v="0"/>
    <n v="0"/>
    <n v="0"/>
    <n v="-114.27517519999999"/>
    <n v="-0.33333333333333331"/>
    <n v="0"/>
    <n v="0"/>
    <n v="-3358.9187199999978"/>
    <n v="0.11655521423710991"/>
    <n v="0"/>
    <n v="0"/>
    <n v="11894.904102709503"/>
    <n v="8.9278586262409823E-2"/>
    <x v="1"/>
    <x v="5"/>
    <x v="1"/>
    <x v="0"/>
    <x v="0"/>
    <x v="2"/>
    <s v="320P"/>
    <s v=" 30% - &lt;40%"/>
  </r>
  <r>
    <n v="100010116"/>
    <s v="ATCO Electric"/>
    <n v="13.119239999999998"/>
    <n v="6524.0763499999994"/>
    <n v="0.68122016903501725"/>
    <n v="1"/>
    <n v="0.76285739789383467"/>
    <n v="13"/>
    <n v="0"/>
    <n v="0"/>
    <n v="1"/>
    <x v="0"/>
    <x v="1"/>
    <n v="574230.77592300007"/>
    <n v="597503.95207400003"/>
    <n v="23273.176150999963"/>
    <n v="4.0529308296984617E-2"/>
    <n v="110703.04820099998"/>
    <n v="36624.233584500005"/>
    <n v="49492.51352"/>
    <n v="21379.523333333331"/>
    <n v="20.403333333333336"/>
    <n v="326.20381750000001"/>
    <n v="458.9568000000001"/>
    <n v="0"/>
    <n v="0"/>
    <n v="355225.89333333337"/>
    <n v="574230.77592300007"/>
    <n v="112678.93827549998"/>
    <n v="42331.458420999996"/>
    <n v="65235.560359999996"/>
    <n v="21379.523333333331"/>
    <n v="20.403333333333336"/>
    <n v="326.20381750000001"/>
    <n v="305.97120000000001"/>
    <n v="0"/>
    <n v="0"/>
    <n v="355225.89333333337"/>
    <n v="597503.95207400003"/>
    <n v="1975.8900744999985"/>
    <n v="1.7848560691051958E-2"/>
    <n v="5707.2248364999987"/>
    <n v="0.15583192541987809"/>
    <n v="15743.046840000001"/>
    <n v="0.31808945879538347"/>
    <n v="0"/>
    <n v="0"/>
    <n v="0"/>
    <n v="0"/>
    <n v="0"/>
    <n v="0"/>
    <n v="-152.98560000000001"/>
    <n v="-0.33333333333333326"/>
    <n v="0"/>
    <n v="0"/>
    <n v="0"/>
    <n v="0"/>
    <n v="0"/>
    <n v="0"/>
    <n v="23273.176151"/>
    <n v="4.0529308296984694E-2"/>
    <x v="2"/>
    <x v="0"/>
    <x v="2"/>
    <x v="0"/>
    <x v="0"/>
    <x v="0"/>
    <s v="914S"/>
    <s v=" 70% - &lt;80%"/>
  </r>
  <r>
    <n v="100010117"/>
    <s v="ATCO Electric"/>
    <n v="15.350800000000001"/>
    <n v="6984.21245"/>
    <n v="0.62325183801941875"/>
    <n v="1"/>
    <n v="0.86790171729675103"/>
    <n v="17"/>
    <n v="0"/>
    <n v="0"/>
    <n v="1"/>
    <x v="0"/>
    <x v="1"/>
    <n v="625960.1351076666"/>
    <n v="651603.20736466674"/>
    <n v="25643.072257000138"/>
    <n v="4.0965983005594231E-2"/>
    <n v="124197.87248700002"/>
    <n v="42288.80203150001"/>
    <n v="54620.638400000018"/>
    <n v="22884.616666666665"/>
    <n v="25.526666666666667"/>
    <n v="349.2106225"/>
    <n v="456.42239999999998"/>
    <n v="0"/>
    <n v="0"/>
    <n v="381137.04583333322"/>
    <n v="625960.1351076666"/>
    <n v="126469.83286850003"/>
    <n v="48973.311907000003"/>
    <n v="71459.381199999989"/>
    <n v="22884.616666666665"/>
    <n v="25.526666666666667"/>
    <n v="349.2106225"/>
    <n v="304.28159999999997"/>
    <n v="0"/>
    <n v="0"/>
    <n v="381137.04583333322"/>
    <n v="651603.20736466651"/>
    <n v="2271.9603814999996"/>
    <n v="1.82930700502765E-2"/>
    <n v="6684.5098754999999"/>
    <n v="0.1580680831422194"/>
    <n v="16838.742799999989"/>
    <n v="0.30828535317888162"/>
    <n v="0"/>
    <n v="0"/>
    <n v="0"/>
    <n v="0"/>
    <n v="0"/>
    <n v="0"/>
    <n v="-152.14079999999998"/>
    <n v="-0.33333333333333331"/>
    <n v="0"/>
    <n v="0"/>
    <n v="0"/>
    <n v="0"/>
    <n v="0"/>
    <n v="0"/>
    <n v="25643.072256999985"/>
    <n v="4.0965983005594016E-2"/>
    <x v="2"/>
    <x v="0"/>
    <x v="2"/>
    <x v="0"/>
    <x v="0"/>
    <x v="0"/>
    <s v="903S"/>
    <s v=" 80% - &lt;90%"/>
  </r>
  <r>
    <n v="100010118"/>
    <s v="ATCO Electric"/>
    <n v="15.300000000000002"/>
    <n v="6532.3330000000014"/>
    <n v="0.58486283463156952"/>
    <n v="1"/>
    <n v="0.83911403073596824"/>
    <n v="17"/>
    <n v="0"/>
    <n v="0"/>
    <n v="1"/>
    <x v="0"/>
    <x v="1"/>
    <n v="590856.52847333334"/>
    <n v="616329.83665333339"/>
    <n v="25473.308180000051"/>
    <n v="4.3112510317552866E-2"/>
    <n v="116726.86518000001"/>
    <n v="41775.829710000005"/>
    <n v="54503.900000000016"/>
    <n v="21450.141666666663"/>
    <n v="19.214166666666667"/>
    <n v="326.61664999999999"/>
    <n v="443.07359999999994"/>
    <n v="53.863333333333337"/>
    <n v="0"/>
    <n v="355557.02416666667"/>
    <n v="590856.52847333346"/>
    <n v="118867.38789000001"/>
    <n v="48442.506380000006"/>
    <n v="71317.699999999983"/>
    <n v="21450.141666666663"/>
    <n v="19.214166666666667"/>
    <n v="326.61664999999999"/>
    <n v="295.38239999999996"/>
    <n v="53.863333333333337"/>
    <n v="0"/>
    <n v="355557.02416666667"/>
    <n v="616329.83665333339"/>
    <n v="2140.5227099999952"/>
    <n v="1.8337875404254002E-2"/>
    <n v="6666.6766699999998"/>
    <n v="0.15958214872759732"/>
    <n v="16813.799999999992"/>
    <n v="0.3084880164538682"/>
    <n v="0"/>
    <n v="0"/>
    <n v="0"/>
    <n v="0"/>
    <n v="0"/>
    <n v="0"/>
    <n v="-147.69120000000001"/>
    <n v="-0.33333333333333337"/>
    <n v="0"/>
    <n v="0"/>
    <n v="0"/>
    <n v="0"/>
    <n v="0"/>
    <n v="0"/>
    <n v="25473.308179999985"/>
    <n v="4.3112510317552782E-2"/>
    <x v="2"/>
    <x v="4"/>
    <x v="2"/>
    <x v="0"/>
    <x v="0"/>
    <x v="0"/>
    <s v="910S"/>
    <s v=" 80% - &lt;90%"/>
  </r>
  <r>
    <n v="100010119"/>
    <s v="FortisAlberta"/>
    <n v="9.1072455333333338"/>
    <n v="2405.6583526499999"/>
    <n v="0.36184622329867683"/>
    <n v="1"/>
    <n v="0.52259407016772697"/>
    <n v="9.7999999999999989"/>
    <n v="0"/>
    <n v="0"/>
    <n v="1"/>
    <x v="0"/>
    <x v="1"/>
    <n v="253883.32814151028"/>
    <n v="272294.54483567266"/>
    <n v="18411.216694162373"/>
    <n v="7.2518415560947236E-2"/>
    <n v="41153.793324338993"/>
    <n v="23576.914979938836"/>
    <n v="40272.950235599994"/>
    <n v="8635.3058333333338"/>
    <n v="8.817499999999999"/>
    <n v="120.2829176325"/>
    <n v="248.541684"/>
    <n v="0"/>
    <n v="0"/>
    <n v="139866.72166666665"/>
    <n v="253883.32814151031"/>
    <n v="41891.568238494503"/>
    <n v="27560.046431078998"/>
    <n v="54046.107792466653"/>
    <n v="8635.3058333333338"/>
    <n v="8.817499999999999"/>
    <n v="120.2829176325"/>
    <n v="165.69445599999997"/>
    <n v="0"/>
    <n v="0"/>
    <n v="139866.72166666665"/>
    <n v="272294.5448356726"/>
    <n v="737.774914155499"/>
    <n v="1.7927263918078907E-2"/>
    <n v="3983.1314511401665"/>
    <n v="0.16894201190144426"/>
    <n v="13773.157556866669"/>
    <n v="0.34199524684167887"/>
    <n v="0"/>
    <n v="0"/>
    <n v="0"/>
    <n v="0"/>
    <n v="0"/>
    <n v="0"/>
    <n v="-82.847228000000015"/>
    <n v="-0.33333333333333337"/>
    <n v="0"/>
    <n v="0"/>
    <n v="0"/>
    <n v="0"/>
    <n v="0"/>
    <n v="0"/>
    <n v="18411.216694162336"/>
    <n v="7.2518415560947111E-2"/>
    <x v="2"/>
    <x v="2"/>
    <x v="2"/>
    <x v="0"/>
    <x v="0"/>
    <x v="0"/>
    <s v="635S"/>
    <s v=" 50% - &lt;60%"/>
  </r>
  <r>
    <n v="100010120"/>
    <s v="FortisAlberta"/>
    <n v="47.970000000000006"/>
    <n v="21127.823453250003"/>
    <n v="0.60334008564856456"/>
    <n v="1"/>
    <n v="0.9757122684640418"/>
    <n v="53.29999999999999"/>
    <n v="0"/>
    <n v="0"/>
    <n v="1"/>
    <x v="0"/>
    <x v="0"/>
    <n v="2014523.7151387513"/>
    <n v="2068257.1278072968"/>
    <n v="53733.412668545498"/>
    <n v="2.6673010729409349E-2"/>
    <n v="442385.35875109496"/>
    <n v="131542.43640432748"/>
    <n v="103552.36"/>
    <n v="76962.388333333351"/>
    <n v="97.590833333333322"/>
    <n v="1056.3911726624999"/>
    <n v="1456.377144"/>
    <n v="0"/>
    <n v="0"/>
    <n v="1257470.8124999998"/>
    <n v="2014523.7151387513"/>
    <n v="451095.56870217255"/>
    <n v="152437.95816979502"/>
    <n v="128165.5"/>
    <n v="76962.388333333351"/>
    <n v="97.590833333333322"/>
    <n v="1056.3911726624999"/>
    <n v="970.91809599999988"/>
    <n v="0"/>
    <n v="0"/>
    <n v="1257470.8124999998"/>
    <n v="2068257.1278072963"/>
    <n v="8710.2099510775097"/>
    <n v="1.9689191287133551E-2"/>
    <n v="20895.521765467507"/>
    <n v="0.15885004365617852"/>
    <n v="24613.140000000003"/>
    <n v="0.23768787114074466"/>
    <n v="0"/>
    <n v="0"/>
    <n v="0"/>
    <n v="0"/>
    <n v="0"/>
    <n v="0"/>
    <n v="-485.45904799999994"/>
    <n v="-0.33333333333333326"/>
    <n v="0"/>
    <n v="0"/>
    <n v="0"/>
    <n v="0"/>
    <n v="0"/>
    <n v="0"/>
    <n v="53733.412668545025"/>
    <n v="2.667301072940912E-2"/>
    <x v="0"/>
    <x v="0"/>
    <x v="0"/>
    <x v="0"/>
    <x v="0"/>
    <x v="0"/>
    <s v="420S"/>
    <s v=" 90% - &lt;100%"/>
  </r>
  <r>
    <n v="100010121"/>
    <s v="FortisAlberta"/>
    <n v="17.099999999999998"/>
    <n v="7052.8182806833329"/>
    <n v="0.5649938540962377"/>
    <n v="1"/>
    <n v="0.85727641540384625"/>
    <n v="19"/>
    <n v="0"/>
    <n v="0"/>
    <n v="1"/>
    <x v="0"/>
    <x v="1"/>
    <n v="638587.09407455625"/>
    <n v="665910.47371326073"/>
    <n v="27323.379638704471"/>
    <n v="4.2787240600754166E-2"/>
    <n v="127547.01893366099"/>
    <n v="46474.851904194511"/>
    <n v="58570.80000000001"/>
    <n v="22986.455000000002"/>
    <n v="24.951666666666668"/>
    <n v="352.64091403416677"/>
    <n v="473.82315599999998"/>
    <n v="60.98666666666665"/>
    <n v="0"/>
    <n v="382095.56583333324"/>
    <n v="638587.09407455625"/>
    <n v="129899.96780717216"/>
    <n v="53928.323721387664"/>
    <n v="76245.7"/>
    <n v="22986.455000000002"/>
    <n v="24.951666666666668"/>
    <n v="352.64091403416677"/>
    <n v="315.88210400000003"/>
    <n v="60.98666666666665"/>
    <n v="0"/>
    <n v="382095.56583333324"/>
    <n v="665910.47371326061"/>
    <n v="2352.9488735111686"/>
    <n v="1.8447697901390944E-2"/>
    <n v="7453.4718171931663"/>
    <n v="0.16037645117316587"/>
    <n v="17674.900000000012"/>
    <n v="0.30176982387128071"/>
    <n v="0"/>
    <n v="0"/>
    <n v="0"/>
    <n v="0"/>
    <n v="0"/>
    <n v="0"/>
    <n v="-157.94105200000001"/>
    <n v="-0.33333333333333337"/>
    <n v="0"/>
    <n v="0"/>
    <n v="0"/>
    <n v="0"/>
    <n v="0"/>
    <n v="0"/>
    <n v="27323.379638704351"/>
    <n v="4.2787240600753979E-2"/>
    <x v="1"/>
    <x v="4"/>
    <x v="1"/>
    <x v="0"/>
    <x v="0"/>
    <x v="0"/>
    <s v="508S"/>
    <s v=" 80% - &lt;90%"/>
  </r>
  <r>
    <n v="100010123"/>
    <s v="zDirect Connect"/>
    <n v="0.90000000000000024"/>
    <n v="121.48480833333333"/>
    <n v="0.18490838406900048"/>
    <n v="7.3499999999999989E-3"/>
    <n v="0.28477839055824922"/>
    <n v="1"/>
    <n v="134.4"/>
    <n v="134.4"/>
    <n v="2"/>
    <x v="2"/>
    <x v="2"/>
    <n v="18086.613807166665"/>
    <n v="18764.527075666669"/>
    <n v="677.91326850000405"/>
    <n v="3.7481491877235019E-2"/>
    <n v="2556.0508584999998"/>
    <n v="2228.7917832500002"/>
    <n v="1329.3323250000001"/>
    <n v="576.94166666666672"/>
    <n v="0.52583333333333326"/>
    <n v="6.0742404166666679"/>
    <n v="28.539599999999997"/>
    <n v="2573.4833333333331"/>
    <n v="0"/>
    <n v="8786.8741666666665"/>
    <n v="18086.613807166665"/>
    <n v="2606.4745000833332"/>
    <n v="2623.5769351666672"/>
    <n v="1571.5499999999995"/>
    <n v="576.94166666666672"/>
    <n v="0.52583333333333326"/>
    <n v="6.0742404166666679"/>
    <n v="19.026400000000006"/>
    <n v="2573.4833333333331"/>
    <n v="0"/>
    <n v="8786.8741666666665"/>
    <n v="18764.527075666665"/>
    <n v="50.423641583333477"/>
    <n v="1.972716677982074E-2"/>
    <n v="394.78515191666656"/>
    <n v="0.17712966948442133"/>
    <n v="242.21767499999973"/>
    <n v="0.18221002411868659"/>
    <n v="0"/>
    <n v="0"/>
    <n v="0"/>
    <n v="0"/>
    <n v="0"/>
    <n v="0"/>
    <n v="-9.5132000000000012"/>
    <n v="-0.33333333333333343"/>
    <n v="0"/>
    <n v="0"/>
    <n v="0"/>
    <n v="0"/>
    <n v="0"/>
    <n v="0"/>
    <n v="677.91326849999984"/>
    <n v="3.7481491877234784E-2"/>
    <x v="3"/>
    <x v="7"/>
    <x v="3"/>
    <x v="0"/>
    <x v="0"/>
    <x v="1"/>
    <s v="354S"/>
    <s v=" 20% - &lt;30%"/>
  </r>
  <r>
    <n v="100010124"/>
    <s v="ATCO Electric"/>
    <n v="18.939860000000003"/>
    <n v="3431.5876683333331"/>
    <n v="0.24819639770907248"/>
    <n v="1"/>
    <n v="0.45732707440769294"/>
    <n v="21"/>
    <n v="0"/>
    <n v="0"/>
    <n v="1"/>
    <x v="0"/>
    <x v="1"/>
    <n v="359955.66774363333"/>
    <n v="387215.12279673334"/>
    <n v="27259.455053100013"/>
    <n v="7.5730034267760635E-2"/>
    <n v="54299.996262100009"/>
    <n v="47664.611011450004"/>
    <n v="61520.095579999994"/>
    <n v="10780.3225"/>
    <n v="9.0966666666666658"/>
    <n v="171.57938341666667"/>
    <n v="394.2938400000001"/>
    <n v="12.430000000000001"/>
    <n v="0"/>
    <n v="185103.24250000002"/>
    <n v="359955.66774363338"/>
    <n v="55231.037031883323"/>
    <n v="55963.83353476668"/>
    <n v="79680.718620000014"/>
    <n v="10780.3225"/>
    <n v="9.0966666666666658"/>
    <n v="171.57938341666667"/>
    <n v="262.86255999999997"/>
    <n v="12.430000000000001"/>
    <n v="0"/>
    <n v="185103.24250000002"/>
    <n v="387215.1227967334"/>
    <n v="931.04076978333558"/>
    <n v="1.7146240034516869E-2"/>
    <n v="8299.2225233166664"/>
    <n v="0.17411707233534382"/>
    <n v="18160.623040000002"/>
    <n v="0.2951982253731083"/>
    <n v="0"/>
    <n v="0"/>
    <n v="0"/>
    <n v="0"/>
    <n v="0"/>
    <n v="0"/>
    <n v="-131.43128000000002"/>
    <n v="-0.33333333333333326"/>
    <n v="0"/>
    <n v="0"/>
    <n v="0"/>
    <n v="0"/>
    <n v="0"/>
    <n v="0"/>
    <n v="27259.455053100002"/>
    <n v="7.5730034267760565E-2"/>
    <x v="1"/>
    <x v="7"/>
    <x v="1"/>
    <x v="0"/>
    <x v="0"/>
    <x v="0"/>
    <s v="969S"/>
    <s v=" 40% - &lt;50%"/>
  </r>
  <r>
    <n v="100010125"/>
    <s v="FortisAlberta"/>
    <n v="20.171650333333336"/>
    <n v="8867.4638946666673"/>
    <n v="0.60219221600023465"/>
    <n v="1"/>
    <n v="0.95473527974184591"/>
    <n v="15"/>
    <n v="0"/>
    <n v="0"/>
    <n v="1"/>
    <x v="0"/>
    <x v="0"/>
    <n v="853142.09654170682"/>
    <n v="883709.07909311994"/>
    <n v="30566.982551413123"/>
    <n v="3.5828712093002223E-2"/>
    <n v="179842.99420727999"/>
    <n v="55299.616724693333"/>
    <n v="63494.655484333322"/>
    <n v="31496.759166666667"/>
    <n v="41.763333333333335"/>
    <n v="443.37319473333338"/>
    <n v="602.38526399999989"/>
    <n v="0"/>
    <n v="0"/>
    <n v="521920.54916666663"/>
    <n v="853142.09654170659"/>
    <n v="183338.10465097334"/>
    <n v="64086.468232413339"/>
    <n v="81980.47117233336"/>
    <n v="31496.759166666667"/>
    <n v="41.763333333333335"/>
    <n v="443.37319473333338"/>
    <n v="401.59017599999993"/>
    <n v="0"/>
    <n v="0"/>
    <n v="521920.54916666663"/>
    <n v="883709.07909312006"/>
    <n v="3495.1104436933324"/>
    <n v="1.9434231837048961E-2"/>
    <n v="8786.8515077199972"/>
    <n v="0.15889534192370527"/>
    <n v="18485.815687999999"/>
    <n v="0.29113971163385854"/>
    <n v="0"/>
    <n v="0"/>
    <n v="0"/>
    <n v="0"/>
    <n v="0"/>
    <n v="0"/>
    <n v="-200.79508799999999"/>
    <n v="-0.33333333333333337"/>
    <n v="0"/>
    <n v="0"/>
    <n v="0"/>
    <n v="0"/>
    <n v="0"/>
    <n v="0"/>
    <n v="30566.98255141333"/>
    <n v="3.5828712093002445E-2"/>
    <x v="1"/>
    <x v="0"/>
    <x v="1"/>
    <x v="0"/>
    <x v="0"/>
    <x v="0"/>
    <s v="580S"/>
    <s v=" 90% - &lt;100%"/>
  </r>
  <r>
    <n v="100010127"/>
    <s v="EPCOR"/>
    <n v="85.59979616666665"/>
    <n v="38818.405119900002"/>
    <n v="0.62121523421603353"/>
    <n v="1"/>
    <n v="0.9273206551332086"/>
    <n v="40"/>
    <n v="0"/>
    <n v="0"/>
    <n v="1"/>
    <x v="0"/>
    <x v="0"/>
    <n v="3627163.8160928823"/>
    <n v="3708336.5648700963"/>
    <n v="81172.748777213972"/>
    <n v="2.2379123991331563E-2"/>
    <n v="812912.28375107388"/>
    <n v="235701.9316114797"/>
    <n v="142612.08842100002"/>
    <n v="138433.74249999999"/>
    <n v="190.9991666666667"/>
    <n v="1940.9202559950006"/>
    <n v="2811.3712199999995"/>
    <n v="0"/>
    <n v="0"/>
    <n v="2292560.4791666665"/>
    <n v="3627163.8160928814"/>
    <n v="828918.7528354869"/>
    <n v="272977.65787361399"/>
    <n v="171439.76559166666"/>
    <n v="138433.74249999999"/>
    <n v="190.9991666666667"/>
    <n v="1940.9202559950006"/>
    <n v="1874.24748"/>
    <n v="0"/>
    <n v="0"/>
    <n v="2292560.4791666665"/>
    <n v="3708336.5648700953"/>
    <n v="16006.469084412985"/>
    <n v="1.9690278280152559E-2"/>
    <n v="37275.726262134325"/>
    <n v="0.15814773348390682"/>
    <n v="28827.677170666673"/>
    <n v="0.20214048815809726"/>
    <n v="0"/>
    <n v="0"/>
    <n v="0"/>
    <n v="0"/>
    <n v="0"/>
    <n v="0"/>
    <n v="-937.12374"/>
    <n v="-0.33333333333333337"/>
    <n v="0"/>
    <n v="0"/>
    <n v="0"/>
    <n v="0"/>
    <n v="0"/>
    <n v="0"/>
    <n v="81172.748777213987"/>
    <n v="2.2379123991331577E-2"/>
    <x v="0"/>
    <x v="0"/>
    <x v="0"/>
    <x v="0"/>
    <x v="0"/>
    <x v="0"/>
    <s v="SUMMERSIDE"/>
    <s v=" 90% - &lt;100%"/>
  </r>
  <r>
    <n v="100010130"/>
    <s v="zDirect Connect"/>
    <n v="0.90000000000000024"/>
    <n v="78.940475000000006"/>
    <n v="0.12015292998477929"/>
    <n v="1.4930000000000001E-2"/>
    <n v="0.19325391189576976"/>
    <n v="1"/>
    <n v="66"/>
    <n v="66"/>
    <n v="1"/>
    <x v="2"/>
    <x v="2"/>
    <n v="13334.154077166662"/>
    <n v="13823.972955666666"/>
    <n v="489.81887850000385"/>
    <n v="3.6734154687680355E-2"/>
    <n v="1498.1045984999998"/>
    <n v="2191.7782132500001"/>
    <n v="1736.8293349999997"/>
    <n v="483.96749999999997"/>
    <n v="0.55833333333333335"/>
    <n v="3.9470237500000001"/>
    <n v="23.908799999999999"/>
    <n v="1872.176666666667"/>
    <n v="-1437.9680599999999"/>
    <n v="6960.8516666666683"/>
    <n v="13334.154077166668"/>
    <n v="1526.3833367499999"/>
    <n v="2586.9888085000007"/>
    <n v="2124.89"/>
    <n v="483.96749999999997"/>
    <n v="0.55833333333333335"/>
    <n v="3.9470237500000001"/>
    <n v="15.939200000000001"/>
    <n v="1872.176666666667"/>
    <n v="-1751.7295799999995"/>
    <n v="6960.8516666666683"/>
    <n v="13823.972955666668"/>
    <n v="28.278738249999915"/>
    <n v="1.8876344334243705E-2"/>
    <n v="395.2105952500001"/>
    <n v="0.18031504869462872"/>
    <n v="388.0606649999998"/>
    <n v="0.22343051051702778"/>
    <n v="0"/>
    <n v="0"/>
    <n v="0"/>
    <n v="0"/>
    <n v="0"/>
    <n v="0"/>
    <n v="-7.9695999999999998"/>
    <n v="-0.33333333333333331"/>
    <n v="0"/>
    <n v="0"/>
    <n v="-313.76152000000002"/>
    <n v="0.21819783674471882"/>
    <n v="0"/>
    <n v="0"/>
    <n v="489.81887849999976"/>
    <n v="3.6734154687680015E-2"/>
    <x v="3"/>
    <x v="7"/>
    <x v="3"/>
    <x v="0"/>
    <x v="0"/>
    <x v="1"/>
    <s v="418S"/>
    <s v=" 10% - &lt;20%"/>
  </r>
  <r>
    <n v="100010136"/>
    <s v="Enmax"/>
    <n v="62.807033783333338"/>
    <n v="23311.11996425"/>
    <n v="0.50843096900703588"/>
    <n v="1"/>
    <n v="0.87916098891699734"/>
    <n v="40"/>
    <n v="0"/>
    <n v="0"/>
    <n v="1"/>
    <x v="0"/>
    <x v="0"/>
    <n v="2223427.3438517815"/>
    <n v="2286011.1873770533"/>
    <n v="62583.843525271863"/>
    <n v="2.8147465082827478E-2"/>
    <n v="484279.36565495492"/>
    <n v="168442.46706378082"/>
    <n v="118953.20106709999"/>
    <n v="82065.624166666676"/>
    <n v="97.524166666666659"/>
    <n v="1165.5559982124998"/>
    <n v="1794.1132344"/>
    <n v="0"/>
    <n v="0"/>
    <n v="1366629.4924999999"/>
    <n v="2223427.3438517815"/>
    <n v="493784.37547626923"/>
    <n v="195844.45072880501"/>
    <n v="145228.08885083333"/>
    <n v="82065.624166666676"/>
    <n v="97.524166666666659"/>
    <n v="1165.5559982124998"/>
    <n v="1196.0754895999999"/>
    <n v="0"/>
    <n v="0"/>
    <n v="1366629.4924999999"/>
    <n v="2286011.1873770533"/>
    <n v="9505.0098213141518"/>
    <n v="1.9627121234990618E-2"/>
    <n v="27401.983665024152"/>
    <n v="0.16267859372214241"/>
    <n v="26274.887783733338"/>
    <n v="0.22088424311433208"/>
    <n v="0"/>
    <n v="0"/>
    <n v="0"/>
    <n v="0"/>
    <n v="0"/>
    <n v="0"/>
    <n v="-598.03774479999993"/>
    <n v="-0.33333333333333331"/>
    <n v="0"/>
    <n v="0"/>
    <n v="0"/>
    <n v="0"/>
    <n v="0"/>
    <n v="0"/>
    <n v="62583.843525271637"/>
    <n v="2.8147465082827387E-2"/>
    <x v="0"/>
    <x v="4"/>
    <x v="0"/>
    <x v="0"/>
    <x v="0"/>
    <x v="0"/>
    <s v="S47"/>
    <s v=" 80% - &lt;90%"/>
  </r>
  <r>
    <n v="100010137"/>
    <s v="zDirect Connect"/>
    <n v="0.99583333333333324"/>
    <n v="92.654666666666671"/>
    <n v="0.12745526451538947"/>
    <n v="6.0899999999999991E-3"/>
    <n v="0.27859333584787072"/>
    <n v="0.5"/>
    <n v="81.599999999999994"/>
    <n v="81.599999999999994"/>
    <n v="1"/>
    <x v="2"/>
    <x v="2"/>
    <n v="14530.088894999999"/>
    <n v="15247.195486666669"/>
    <n v="717.10659166667028"/>
    <n v="4.9353214343611923E-2"/>
    <n v="2821.4128799999999"/>
    <n v="2429.7803933333334"/>
    <n v="1361.0703550000005"/>
    <n v="450.23250000000002"/>
    <n v="0.01"/>
    <n v="4.6327333333333343"/>
    <n v="33.979199999999999"/>
    <n v="591.84"/>
    <n v="0"/>
    <n v="6837.1308333333336"/>
    <n v="14530.088895000001"/>
    <n v="2883.8977733333336"/>
    <n v="2867.0205133333334"/>
    <n v="1589.7783333333334"/>
    <n v="450.23250000000002"/>
    <n v="0.01"/>
    <n v="4.6327333333333343"/>
    <n v="22.652800000000003"/>
    <n v="591.84"/>
    <n v="0"/>
    <n v="6837.1308333333336"/>
    <n v="15247.195486666667"/>
    <n v="62.484893333333382"/>
    <n v="2.2146667641686452E-2"/>
    <n v="437.24011999999999"/>
    <n v="0.17995046844548987"/>
    <n v="228.70797833333305"/>
    <n v="0.16803538295662385"/>
    <n v="0"/>
    <n v="0"/>
    <n v="0"/>
    <n v="0"/>
    <n v="0"/>
    <n v="0"/>
    <n v="-11.3264"/>
    <n v="-0.33333333333333331"/>
    <n v="0"/>
    <n v="0"/>
    <n v="0"/>
    <n v="0"/>
    <n v="0"/>
    <n v="0"/>
    <n v="717.10659166666642"/>
    <n v="4.9353214343611652E-2"/>
    <x v="3"/>
    <x v="7"/>
    <x v="3"/>
    <x v="0"/>
    <x v="0"/>
    <x v="1"/>
    <s v="114S"/>
    <s v=" 20% - &lt;30%"/>
  </r>
  <r>
    <n v="100010139"/>
    <s v="ATCO Electric"/>
    <n v="19.800000000000004"/>
    <n v="11948.183640000001"/>
    <n v="0.82663509339975083"/>
    <n v="1"/>
    <n v="0.93402435337396683"/>
    <n v="22"/>
    <n v="0"/>
    <n v="0"/>
    <n v="1"/>
    <x v="0"/>
    <x v="0"/>
    <n v="999541.22759519995"/>
    <n v="1029591.3230155999"/>
    <n v="30050.095420399914"/>
    <n v="3.0063887902550605E-2"/>
    <n v="190602.66128640002"/>
    <n v="57103.119766800002"/>
    <n v="62898.900000000016"/>
    <n v="38259.761666666665"/>
    <n v="47.87916666666667"/>
    <n v="597.40918199999987"/>
    <n v="642.8073599999999"/>
    <n v="201.00666666666663"/>
    <n v="0"/>
    <n v="649187.6825"/>
    <n v="999541.22759519995"/>
    <n v="193886.80766320004"/>
    <n v="65695.637930400015"/>
    <n v="81286.599999999991"/>
    <n v="38259.761666666665"/>
    <n v="47.87916666666667"/>
    <n v="597.40918199999987"/>
    <n v="428.53824000000003"/>
    <n v="201.00666666666663"/>
    <n v="0"/>
    <n v="649187.6825"/>
    <n v="1029591.3230156"/>
    <n v="3284.1463767999981"/>
    <n v="1.723032802708474E-2"/>
    <n v="8592.5181635999979"/>
    <n v="0.15047370789355233"/>
    <n v="18387.700000000008"/>
    <n v="0.29233738586843339"/>
    <n v="0"/>
    <n v="0"/>
    <n v="0"/>
    <n v="0"/>
    <n v="0"/>
    <n v="0"/>
    <n v="-214.26912000000002"/>
    <n v="-0.33333333333333343"/>
    <n v="0"/>
    <n v="0"/>
    <n v="0"/>
    <n v="0"/>
    <n v="0"/>
    <n v="0"/>
    <n v="30050.095420400005"/>
    <n v="3.0063887902550653E-2"/>
    <x v="1"/>
    <x v="3"/>
    <x v="1"/>
    <x v="0"/>
    <x v="0"/>
    <x v="0"/>
    <s v="886S"/>
    <s v=" 90% - &lt;100%"/>
  </r>
  <r>
    <n v="100010141"/>
    <s v="zDirect Connect"/>
    <n v="78.049720000000022"/>
    <n v="44508.053816666659"/>
    <n v="0.78116791111050488"/>
    <n v="1"/>
    <n v="0.81685529604674623"/>
    <n v="60"/>
    <n v="0"/>
    <n v="0"/>
    <n v="1"/>
    <x v="0"/>
    <x v="2"/>
    <n v="3498950.6459336658"/>
    <n v="3548417.0159993335"/>
    <n v="49466.370065667666"/>
    <n v="1.4137487227250665E-2"/>
    <n v="682287.61500899994"/>
    <n v="222841.29630050005"/>
    <n v="134775.10936000003"/>
    <n v="138417.06749999998"/>
    <n v="204.8475"/>
    <n v="2225.402690833334"/>
    <n v="2630.0736000000002"/>
    <n v="0"/>
    <n v="-114757.60936000002"/>
    <n v="2430326.8433333333"/>
    <n v="3498950.6459336663"/>
    <n v="693757.3800128334"/>
    <n v="256738.09256233336"/>
    <n v="162757.17799999999"/>
    <n v="138417.06749999998"/>
    <n v="204.8475"/>
    <n v="2225.402690833334"/>
    <n v="1753.3824000000002"/>
    <n v="0"/>
    <n v="-137763.17799999999"/>
    <n v="2430326.8433333333"/>
    <n v="3548417.015999333"/>
    <n v="11469.765003833314"/>
    <n v="1.681074777193782E-2"/>
    <n v="33896.79626183334"/>
    <n v="0.1521118249829409"/>
    <n v="27982.068640000012"/>
    <n v="0.20762044841126148"/>
    <n v="0"/>
    <n v="0"/>
    <n v="0"/>
    <n v="0"/>
    <n v="0"/>
    <n v="0"/>
    <n v="-876.69120000000009"/>
    <n v="-0.33333333333333337"/>
    <n v="0"/>
    <n v="0"/>
    <n v="-23005.568639999998"/>
    <n v="0.20047096456872368"/>
    <n v="0"/>
    <n v="0"/>
    <n v="49466.370065666662"/>
    <n v="1.4137487227250384E-2"/>
    <x v="0"/>
    <x v="1"/>
    <x v="0"/>
    <x v="0"/>
    <x v="0"/>
    <x v="0"/>
    <s v="402S"/>
    <s v=" 80% - &lt;90%"/>
  </r>
  <r>
    <n v="100010143"/>
    <s v="ATCO Electric"/>
    <n v="14.730207999999998"/>
    <n v="824.95240000000001"/>
    <n v="7.6717978512042595E-2"/>
    <n v="1"/>
    <n v="0.11690568097982208"/>
    <n v="16"/>
    <n v="0"/>
    <n v="0"/>
    <n v="1"/>
    <x v="0"/>
    <x v="0"/>
    <n v="135600.59828133331"/>
    <n v="158556.77625666666"/>
    <n v="22956.177975333354"/>
    <n v="0.16929260096408796"/>
    <n v="6848.600324"/>
    <n v="35466.269259999994"/>
    <n v="53194.517984000006"/>
    <n v="2040.3858333333335"/>
    <n v="7.5833333333333336E-2"/>
    <n v="41.247620000000005"/>
    <n v="311.18976000000004"/>
    <n v="425.26666666666671"/>
    <n v="0"/>
    <n v="37273.045000000006"/>
    <n v="135600.59828133334"/>
    <n v="6901.434095333334"/>
    <n v="41939.311256000008"/>
    <n v="69728.550111999983"/>
    <n v="2040.3858333333335"/>
    <n v="7.5833333333333336E-2"/>
    <n v="41.247620000000005"/>
    <n v="207.45983999999999"/>
    <n v="425.26666666666671"/>
    <n v="0"/>
    <n v="37273.045000000006"/>
    <n v="158556.77625666666"/>
    <n v="52.83377133333331"/>
    <n v="7.7145356472598427E-3"/>
    <n v="6473.0419960000045"/>
    <n v="0.18251262766170082"/>
    <n v="16534.032128000003"/>
    <n v="0.31082210638647301"/>
    <n v="0"/>
    <n v="0"/>
    <n v="0"/>
    <n v="0"/>
    <n v="0"/>
    <n v="0"/>
    <n v="-103.72991999999999"/>
    <n v="-0.33333333333333326"/>
    <n v="0"/>
    <n v="0"/>
    <n v="0"/>
    <n v="0"/>
    <n v="0"/>
    <n v="0"/>
    <n v="22956.177975333339"/>
    <n v="0.16929260096408788"/>
    <x v="2"/>
    <x v="5"/>
    <x v="2"/>
    <x v="1"/>
    <x v="1"/>
    <x v="0"/>
    <s v="917S"/>
    <s v=" 10% - &lt;20%"/>
  </r>
  <r>
    <n v="100010144"/>
    <s v="zDirect Connect"/>
    <n v="12.664766666666665"/>
    <n v="1351.4704333333332"/>
    <n v="0.1461795080365155"/>
    <n v="0.41176000000000007"/>
    <n v="7.9890224789708003E-2"/>
    <n v="14"/>
    <n v="20"/>
    <n v="20"/>
    <n v="1"/>
    <x v="1"/>
    <x v="2"/>
    <n v="108575.76197799999"/>
    <n v="115974.85225733335"/>
    <n v="7399.0902793333516"/>
    <n v="6.8146795790690204E-2"/>
    <n v="11390.194745999999"/>
    <n v="31051.963843666668"/>
    <n v="33131.856686666659"/>
    <n v="2804.1533333333332"/>
    <n v="0"/>
    <n v="67.573521666666679"/>
    <n v="272.88000000000005"/>
    <n v="1.4166666666666667"/>
    <n v="-26171.94932"/>
    <n v="56027.672500000008"/>
    <n v="108575.76197799999"/>
    <n v="11481.448589666667"/>
    <n v="36610.946472666677"/>
    <n v="41894.322566666669"/>
    <n v="2804.1533333333332"/>
    <n v="0"/>
    <n v="67.573521666666679"/>
    <n v="181.92"/>
    <n v="1.4166666666666667"/>
    <n v="-33094.601393333338"/>
    <n v="56027.672500000008"/>
    <n v="115974.85225733336"/>
    <n v="91.253843666667038"/>
    <n v="8.0116139979707988E-3"/>
    <n v="5558.9826290000046"/>
    <n v="0.17902193423215035"/>
    <n v="8762.4658800000016"/>
    <n v="0.26447252753952372"/>
    <n v="0"/>
    <n v="0"/>
    <n v="0"/>
    <n v="0"/>
    <n v="0"/>
    <n v="0"/>
    <n v="-90.96"/>
    <n v="-0.33333333333333326"/>
    <n v="0"/>
    <n v="0"/>
    <n v="-6922.6520733333318"/>
    <n v="0.2645065519840053"/>
    <n v="0"/>
    <n v="0"/>
    <n v="7399.0902793333435"/>
    <n v="6.8146795790690093E-2"/>
    <x v="2"/>
    <x v="7"/>
    <x v="2"/>
    <x v="0"/>
    <x v="0"/>
    <x v="1"/>
    <s v="282S"/>
    <s v=" 0% - &lt;10%"/>
  </r>
  <r>
    <n v="100010147"/>
    <s v="zDirect Connect"/>
    <n v="0.78778333333333339"/>
    <n v="37.629841666666664"/>
    <n v="6.5433890423131066E-2"/>
    <n v="1.06E-3"/>
    <n v="0.17551734652728823"/>
    <n v="9.9999999999999992E-2"/>
    <n v="88"/>
    <n v="88"/>
    <n v="2"/>
    <x v="2"/>
    <x v="2"/>
    <n v="8869.5875081666654"/>
    <n v="9343.1406603333326"/>
    <n v="473.55315216666713"/>
    <n v="5.3390662387697678E-2"/>
    <n v="1179.7960004999998"/>
    <n v="1891.1188455833333"/>
    <n v="874.70417000000009"/>
    <n v="195.12166666666667"/>
    <n v="6.6666666666666671E-3"/>
    <n v="1.8814920833333337"/>
    <n v="22.902000000000001"/>
    <n v="1839.3033333333335"/>
    <n v="0"/>
    <n v="2864.7533333333336"/>
    <n v="8869.5875081666672"/>
    <n v="1206.1081210833336"/>
    <n v="2237.3672138333327"/>
    <n v="983.33083333333309"/>
    <n v="195.12166666666667"/>
    <n v="6.6666666666666671E-3"/>
    <n v="1.8814920833333337"/>
    <n v="15.268000000000001"/>
    <n v="1839.3033333333335"/>
    <n v="0"/>
    <n v="2864.7533333333336"/>
    <n v="9343.1406603333326"/>
    <n v="26.312120583333485"/>
    <n v="2.2302262910013561E-2"/>
    <n v="346.24836824999983"/>
    <n v="0.1830918078251165"/>
    <n v="108.62666333333327"/>
    <n v="0.12418674456911902"/>
    <n v="0"/>
    <n v="0"/>
    <n v="0"/>
    <n v="0"/>
    <n v="0"/>
    <n v="0"/>
    <n v="-7.6340000000000003"/>
    <n v="-0.33333333333333331"/>
    <n v="0"/>
    <n v="0"/>
    <n v="0"/>
    <n v="0"/>
    <n v="0"/>
    <n v="0"/>
    <n v="473.55315216666656"/>
    <n v="5.3390662387697602E-2"/>
    <x v="3"/>
    <x v="5"/>
    <x v="3"/>
    <x v="0"/>
    <x v="0"/>
    <x v="1"/>
    <s v="804S"/>
    <s v=" 10% - &lt;20%"/>
  </r>
  <r>
    <n v="100010152"/>
    <s v="ATCO Electric"/>
    <n v="22.5"/>
    <n v="5514.507419999999"/>
    <n v="0.33573865570776251"/>
    <n v="1"/>
    <n v="0.69731155719216042"/>
    <n v="25"/>
    <n v="0"/>
    <n v="0"/>
    <n v="1"/>
    <x v="0"/>
    <x v="0"/>
    <n v="577140.52994893328"/>
    <n v="608590.42929680005"/>
    <n v="31449.899347866769"/>
    <n v="5.4492619588940548E-2"/>
    <n v="129260.66294920001"/>
    <n v="57875.121455400011"/>
    <n v="67227"/>
    <n v="19579.95"/>
    <n v="0.92833333333333334"/>
    <n v="275.725371"/>
    <n v="447.05184000000003"/>
    <n v="0"/>
    <n v="0"/>
    <n v="302474.09000000003"/>
    <n v="577140.52994893328"/>
    <n v="131914.22465126668"/>
    <n v="67719.976381200002"/>
    <n v="86327.5"/>
    <n v="19579.95"/>
    <n v="0.92833333333333334"/>
    <n v="275.725371"/>
    <n v="298.03456"/>
    <n v="0"/>
    <n v="0"/>
    <n v="302474.09000000003"/>
    <n v="608590.42929680005"/>
    <n v="2653.561702066665"/>
    <n v="2.0528764447924317E-2"/>
    <n v="9844.8549257999985"/>
    <n v="0.17010512769958824"/>
    <n v="19100.5"/>
    <n v="0.28411947580585184"/>
    <n v="0"/>
    <n v="0"/>
    <n v="0"/>
    <n v="0"/>
    <n v="0"/>
    <n v="0"/>
    <n v="-149.01727999999997"/>
    <n v="-0.33333333333333326"/>
    <n v="0"/>
    <n v="0"/>
    <n v="0"/>
    <n v="0"/>
    <n v="0"/>
    <n v="0"/>
    <n v="31449.899347866663"/>
    <n v="5.4492619588940347E-2"/>
    <x v="1"/>
    <x v="2"/>
    <x v="1"/>
    <x v="0"/>
    <x v="0"/>
    <x v="0"/>
    <s v="933S"/>
    <s v=" 60% - &lt;70%"/>
  </r>
  <r>
    <n v="100010153"/>
    <s v="FortisAlberta"/>
    <n v="15.9658491"/>
    <n v="9269.6907382499994"/>
    <n v="0.79533549460601027"/>
    <n v="1"/>
    <n v="0.8933763858967726"/>
    <n v="14"/>
    <n v="0"/>
    <n v="0"/>
    <n v="1"/>
    <x v="0"/>
    <x v="0"/>
    <n v="822656.22579341836"/>
    <n v="849437.01580483001"/>
    <n v="26780.790011411649"/>
    <n v="3.2554047695418177E-2"/>
    <n v="160566.346330195"/>
    <n v="45728.068969177497"/>
    <n v="56034.021231799998"/>
    <n v="31470.414166666666"/>
    <n v="44.660000000000004"/>
    <n v="463.48453691250006"/>
    <n v="569.65639199999998"/>
    <n v="0"/>
    <n v="0"/>
    <n v="527779.5741666666"/>
    <n v="822656.22579341824"/>
    <n v="163464.01320088914"/>
    <n v="52660.345665795008"/>
    <n v="73174.7531399"/>
    <n v="31470.414166666666"/>
    <n v="44.660000000000004"/>
    <n v="463.48453691250006"/>
    <n v="379.77092799999997"/>
    <n v="0"/>
    <n v="0"/>
    <n v="527779.5741666666"/>
    <n v="849437.01580482989"/>
    <n v="2897.6668706941673"/>
    <n v="1.8046539246370411E-2"/>
    <n v="6932.2766966175013"/>
    <n v="0.15159784466932391"/>
    <n v="17140.731908099999"/>
    <n v="0.30589865819539686"/>
    <n v="0"/>
    <n v="0"/>
    <n v="0"/>
    <n v="0"/>
    <n v="0"/>
    <n v="0"/>
    <n v="-189.88546400000004"/>
    <n v="-0.33333333333333343"/>
    <n v="0"/>
    <n v="0"/>
    <n v="0"/>
    <n v="0"/>
    <n v="0"/>
    <n v="0"/>
    <n v="26780.790011411667"/>
    <n v="3.2554047695418198E-2"/>
    <x v="2"/>
    <x v="1"/>
    <x v="2"/>
    <x v="0"/>
    <x v="0"/>
    <x v="0"/>
    <s v="338S"/>
    <s v=" 80% - &lt;90%"/>
  </r>
  <r>
    <n v="100010154"/>
    <s v="ATCO Electric"/>
    <n v="45.899999999999984"/>
    <n v="21235.169100000003"/>
    <n v="0.63375321873041479"/>
    <n v="1"/>
    <n v="0.87442782405269315"/>
    <n v="51"/>
    <n v="0"/>
    <n v="0"/>
    <n v="1"/>
    <x v="0"/>
    <x v="1"/>
    <n v="1785978.5560446663"/>
    <n v="1835534.6690239999"/>
    <n v="49556.112979333615"/>
    <n v="2.774731690456772E-2"/>
    <n v="329605.11026599997"/>
    <n v="126752.69711699999"/>
    <n v="101403.69999999997"/>
    <n v="66757.663333333345"/>
    <n v="96.47750000000002"/>
    <n v="1061.7584549999999"/>
    <n v="1180.7510400000001"/>
    <n v="0"/>
    <n v="0"/>
    <n v="1159120.3983333332"/>
    <n v="1785978.5560446666"/>
    <n v="335189.85861633334"/>
    <n v="146736.34542599999"/>
    <n v="125785"/>
    <n v="66757.663333333345"/>
    <n v="96.47750000000002"/>
    <n v="1061.7584549999999"/>
    <n v="787.16736000000003"/>
    <n v="0"/>
    <n v="0"/>
    <n v="1159120.3983333332"/>
    <n v="1835534.6690239999"/>
    <n v="5584.7483503333324"/>
    <n v="1.6943755349625174E-2"/>
    <n v="19983.648309000007"/>
    <n v="0.15765856477636889"/>
    <n v="24381.3"/>
    <n v="0.24043797218444699"/>
    <n v="0"/>
    <n v="0"/>
    <n v="0"/>
    <n v="0"/>
    <n v="0"/>
    <n v="0"/>
    <n v="-393.58368000000013"/>
    <n v="-0.33333333333333343"/>
    <n v="0"/>
    <n v="0"/>
    <n v="0"/>
    <n v="0"/>
    <n v="0"/>
    <n v="0"/>
    <n v="49556.112979333331"/>
    <n v="2.7747316904567571E-2"/>
    <x v="0"/>
    <x v="0"/>
    <x v="0"/>
    <x v="0"/>
    <x v="0"/>
    <x v="0"/>
    <s v="925S"/>
    <s v=" 80% - &lt;90%"/>
  </r>
  <r>
    <n v="100010159"/>
    <s v="ATCO Electric"/>
    <n v="27.33811200000001"/>
    <n v="16522.73316"/>
    <n v="0.82792407321675621"/>
    <n v="1"/>
    <n v="0.93135308406649131"/>
    <n v="21.099999999999998"/>
    <n v="0"/>
    <n v="0"/>
    <n v="1"/>
    <x v="0"/>
    <x v="0"/>
    <n v="1395813.6488261332"/>
    <n v="1432498.2941617335"/>
    <n v="36684.645335600246"/>
    <n v="2.6281907593074263E-2"/>
    <n v="271116.46088159998"/>
    <n v="78865.384057200004"/>
    <n v="74982.49353599998"/>
    <n v="53331.255833333329"/>
    <n v="76.534166666666664"/>
    <n v="826.13665800000001"/>
    <n v="917.77535999999998"/>
    <n v="0"/>
    <n v="0"/>
    <n v="915697.6083333334"/>
    <n v="1395813.6488261335"/>
    <n v="275865.72782080004"/>
    <n v="90728.926005600006"/>
    <n v="95360.255104000025"/>
    <n v="53331.255833333329"/>
    <n v="76.534166666666664"/>
    <n v="826.13665800000001"/>
    <n v="611.85023999999987"/>
    <n v="0"/>
    <n v="0"/>
    <n v="915697.6083333334"/>
    <n v="1432498.2941617335"/>
    <n v="4749.2669392000071"/>
    <n v="1.751744222300863E-2"/>
    <n v="11863.541948400001"/>
    <n v="0.15042774583834567"/>
    <n v="20377.761567999998"/>
    <n v="0.27176692327811686"/>
    <n v="0"/>
    <n v="0"/>
    <n v="0"/>
    <n v="0"/>
    <n v="0"/>
    <n v="0"/>
    <n v="-305.92512000000005"/>
    <n v="-0.33333333333333337"/>
    <n v="0"/>
    <n v="0"/>
    <n v="0"/>
    <n v="0"/>
    <n v="0"/>
    <n v="0"/>
    <n v="36684.645335600006"/>
    <n v="2.6281907593074104E-2"/>
    <x v="1"/>
    <x v="3"/>
    <x v="1"/>
    <x v="0"/>
    <x v="0"/>
    <x v="0"/>
    <s v="989S"/>
    <s v=" 90% - &lt;100%"/>
  </r>
  <r>
    <n v="100010161"/>
    <s v="zDirect Connect"/>
    <n v="0.67209999999999992"/>
    <n v="27.023066666666665"/>
    <n v="5.5077963909208445E-2"/>
    <n v="1.6066666666666666E-3"/>
    <n v="2.1892655367231641E-2"/>
    <n v="0.19999999999999998"/>
    <n v="76.23"/>
    <n v="210.63"/>
    <n v="2"/>
    <x v="2"/>
    <x v="2"/>
    <n v="4307.7302686666662"/>
    <n v="4605.0184159999999"/>
    <n v="297.28814733333365"/>
    <n v="6.9012711751181816E-2"/>
    <n v="131.92226400000001"/>
    <n v="1608.9939679999998"/>
    <n v="784.01339666666661"/>
    <n v="118.83916666666666"/>
    <n v="0.16916666666666666"/>
    <n v="1.3511533333333332"/>
    <n v="16.035599999999999"/>
    <n v="459.38333333333327"/>
    <n v="-751.85194666666678"/>
    <n v="1938.8741666666667"/>
    <n v="4307.7302686666662"/>
    <n v="131.10626533333331"/>
    <n v="1904.4477373333332"/>
    <n v="890.20166666666648"/>
    <n v="118.83916666666666"/>
    <n v="0.16916666666666666"/>
    <n v="1.3511533333333332"/>
    <n v="10.690400000000002"/>
    <n v="459.38333333333327"/>
    <n v="-850.04463999999973"/>
    <n v="1938.8741666666667"/>
    <n v="4605.0184159999999"/>
    <n v="-0.81599866666666043"/>
    <n v="-6.1854507489854807E-3"/>
    <n v="295.45376933333336"/>
    <n v="0.18362639960707011"/>
    <n v="106.18827000000003"/>
    <n v="0.13544190756366289"/>
    <n v="0"/>
    <n v="0"/>
    <n v="0"/>
    <n v="0"/>
    <n v="0"/>
    <n v="0"/>
    <n v="-5.3451999999999993"/>
    <n v="-0.33333333333333331"/>
    <n v="0"/>
    <n v="0"/>
    <n v="-98.192693333333224"/>
    <n v="0.13060110274192974"/>
    <n v="0"/>
    <n v="0"/>
    <n v="297.28814733333354"/>
    <n v="6.9012711751181774E-2"/>
    <x v="3"/>
    <x v="5"/>
    <x v="3"/>
    <x v="0"/>
    <x v="0"/>
    <x v="1"/>
    <s v="205S"/>
    <s v=" 0% - &lt;10%"/>
  </r>
  <r>
    <n v="100010162"/>
    <s v="FortisAlberta"/>
    <n v="25.290000000000003"/>
    <n v="6588.1010847749994"/>
    <n v="0.35685235296722395"/>
    <n v="1"/>
    <n v="0.44361517944023726"/>
    <n v="28.100000000000005"/>
    <n v="0"/>
    <n v="0"/>
    <n v="1"/>
    <x v="0"/>
    <x v="0"/>
    <n v="597615.29668480961"/>
    <n v="630008.31574294099"/>
    <n v="32393.01905813138"/>
    <n v="5.420379839309216E-2"/>
    <n v="102287.4310668165"/>
    <n v="65390.757943754252"/>
    <n v="71699.37"/>
    <n v="18926.782499999998"/>
    <n v="22.114999999999998"/>
    <n v="329.40505423874998"/>
    <n v="717.60762000000011"/>
    <n v="0"/>
    <n v="0"/>
    <n v="338241.82749999996"/>
    <n v="597615.29668480949"/>
    <n v="104020.87367579574"/>
    <n v="76452.476932906502"/>
    <n v="91536.430000000037"/>
    <n v="18926.782499999998"/>
    <n v="22.114999999999998"/>
    <n v="329.40505423874998"/>
    <n v="478.40508"/>
    <n v="0"/>
    <n v="0"/>
    <n v="338241.82749999996"/>
    <n v="630008.31574294087"/>
    <n v="1733.442608979248"/>
    <n v="1.6946780175238964E-2"/>
    <n v="11061.718989152248"/>
    <n v="0.16916333954512297"/>
    <n v="19837.060000000009"/>
    <n v="0.27666993447780658"/>
    <n v="0"/>
    <n v="0"/>
    <n v="0"/>
    <n v="0"/>
    <n v="0"/>
    <n v="0"/>
    <n v="-239.20254"/>
    <n v="-0.33333333333333326"/>
    <n v="0"/>
    <n v="0"/>
    <n v="0"/>
    <n v="0"/>
    <n v="0"/>
    <n v="0"/>
    <n v="32393.019058131507"/>
    <n v="5.4203798393092383E-2"/>
    <x v="1"/>
    <x v="2"/>
    <x v="1"/>
    <x v="0"/>
    <x v="0"/>
    <x v="0"/>
    <s v="852S"/>
    <s v=" 40% - &lt;50%"/>
  </r>
  <r>
    <n v="100010163"/>
    <s v="ATCO Electric"/>
    <n v="7.200000000000002"/>
    <n v="282.26267999999999"/>
    <n v="5.3702945205479434E-2"/>
    <n v="1"/>
    <n v="0.79633600288357487"/>
    <n v="8"/>
    <n v="0"/>
    <n v="0"/>
    <n v="1"/>
    <x v="0"/>
    <x v="0"/>
    <n v="75657.159249066681"/>
    <n v="91574.561343866648"/>
    <n v="15917.402094799967"/>
    <n v="0.21038857727130861"/>
    <n v="4755.4722768000001"/>
    <n v="17230.368531600001"/>
    <n v="35478.799999999996"/>
    <n v="1002.4258333333332"/>
    <n v="2.2725"/>
    <n v="14.113134000000001"/>
    <n v="18.368639999999996"/>
    <n v="0"/>
    <n v="0"/>
    <n v="17155.33833333333"/>
    <n v="75657.159249066666"/>
    <n v="4840.0198784000013"/>
    <n v="20395.545904800001"/>
    <n v="48152.599999999984"/>
    <n v="1002.4258333333332"/>
    <n v="2.2725"/>
    <n v="14.113134000000001"/>
    <n v="12.245759999999999"/>
    <n v="0"/>
    <n v="0"/>
    <n v="17155.33833333333"/>
    <n v="91574.561343866662"/>
    <n v="84.547601599999822"/>
    <n v="1.7779012615103007E-2"/>
    <n v="3165.1773732000001"/>
    <n v="0.18369760155710865"/>
    <n v="12673.799999999994"/>
    <n v="0.35722177751220435"/>
    <n v="0"/>
    <n v="0"/>
    <n v="0"/>
    <n v="0"/>
    <n v="0"/>
    <n v="0"/>
    <n v="-6.1228799999999994"/>
    <n v="-0.33333333333333337"/>
    <n v="0"/>
    <n v="0"/>
    <n v="0"/>
    <n v="0"/>
    <n v="0"/>
    <n v="0"/>
    <n v="15917.402094799992"/>
    <n v="0.21038857727130894"/>
    <x v="3"/>
    <x v="5"/>
    <x v="3"/>
    <x v="3"/>
    <x v="1"/>
    <x v="0"/>
    <s v="950S"/>
    <s v=" 70% - &lt;80%"/>
  </r>
  <r>
    <n v="100010164"/>
    <s v="EPCOR"/>
    <n v="56.691054666666666"/>
    <n v="28753.10797734166"/>
    <n v="0.69478014439203428"/>
    <n v="1"/>
    <n v="0.94703655552387744"/>
    <n v="38.266666666666659"/>
    <n v="0"/>
    <n v="0"/>
    <n v="1"/>
    <x v="0"/>
    <x v="0"/>
    <n v="2651074.4354726053"/>
    <n v="2712236.8684164439"/>
    <n v="61162.432943838648"/>
    <n v="2.3070809376551989E-2"/>
    <n v="592318.47925145051"/>
    <n v="158749.40189895392"/>
    <n v="112604.81474400002"/>
    <n v="103073.90250000001"/>
    <n v="119.48833333333334"/>
    <n v="1437.6553988670837"/>
    <n v="2009.1983460000001"/>
    <n v="0"/>
    <n v="0"/>
    <n v="1680761.4949999999"/>
    <n v="2651074.4354726048"/>
    <n v="603904.21388106281"/>
    <n v="183405.93487251384"/>
    <n v="138194.71286666664"/>
    <n v="103073.90250000001"/>
    <n v="119.48833333333334"/>
    <n v="1437.6553988670837"/>
    <n v="1339.4655639999999"/>
    <n v="0"/>
    <n v="0"/>
    <n v="1680761.4949999999"/>
    <n v="2712236.8684164435"/>
    <n v="11585.734629612241"/>
    <n v="1.9559974972001296E-2"/>
    <n v="24656.532973559912"/>
    <n v="0.15531732830876502"/>
    <n v="25589.898122666666"/>
    <n v="0.22725403155134791"/>
    <n v="0"/>
    <n v="0"/>
    <n v="0"/>
    <n v="0"/>
    <n v="0"/>
    <n v="0"/>
    <n v="-669.73278200000016"/>
    <n v="-0.33333333333333337"/>
    <n v="0"/>
    <n v="0"/>
    <n v="0"/>
    <n v="0"/>
    <n v="0"/>
    <n v="0"/>
    <n v="61162.432943838816"/>
    <n v="2.3070809376552065E-2"/>
    <x v="0"/>
    <x v="0"/>
    <x v="0"/>
    <x v="0"/>
    <x v="0"/>
    <x v="0"/>
    <s v="POUNDMAKER"/>
    <s v=" 90% - &lt;100%"/>
  </r>
  <r>
    <n v="100010167"/>
    <s v="zDirect Connect"/>
    <n v="3.3094800000000002"/>
    <n v="107.00465833333332"/>
    <n v="4.4291466860138816E-2"/>
    <n v="1.6839999999999997E-2"/>
    <n v="0.13341841669599885"/>
    <n v="2.5"/>
    <n v="146"/>
    <n v="146"/>
    <n v="1"/>
    <x v="2"/>
    <x v="2"/>
    <n v="22206.241241833337"/>
    <n v="23805.066982999997"/>
    <n v="1598.82574116666"/>
    <n v="7.1998935963764291E-2"/>
    <n v="3802.0890695000003"/>
    <n v="7900.1573727499999"/>
    <n v="4340.5502199999992"/>
    <n v="494.33833333333331"/>
    <n v="1.0833333333333334E-2"/>
    <n v="5.3502329166666662"/>
    <n v="81.673199999999994"/>
    <n v="2160.13"/>
    <n v="-4003.4555200000009"/>
    <n v="7425.3975"/>
    <n v="22206.241241833333"/>
    <n v="3889.2337972500004"/>
    <n v="9355.2585261666663"/>
    <n v="5035.2220000000007"/>
    <n v="494.33833333333331"/>
    <n v="1.0833333333333334E-2"/>
    <n v="5.3502329166666662"/>
    <n v="54.448799999999999"/>
    <n v="2160.13"/>
    <n v="-4614.3230400000011"/>
    <n v="7425.3975"/>
    <n v="23805.066983000001"/>
    <n v="87.144727749999959"/>
    <n v="2.2920222582123798E-2"/>
    <n v="1455.1011534166662"/>
    <n v="0.18418635031698791"/>
    <n v="694.67177999999967"/>
    <n v="0.16004233214470212"/>
    <n v="0"/>
    <n v="0"/>
    <n v="0"/>
    <n v="0"/>
    <n v="0"/>
    <n v="0"/>
    <n v="-27.224399999999999"/>
    <n v="-0.33333333333333337"/>
    <n v="0"/>
    <n v="0"/>
    <n v="-610.86751999999979"/>
    <n v="0.15258506481420822"/>
    <n v="0"/>
    <n v="0"/>
    <n v="1598.8257411666659"/>
    <n v="7.199893596376454E-2"/>
    <x v="3"/>
    <x v="5"/>
    <x v="3"/>
    <x v="0"/>
    <x v="0"/>
    <x v="1"/>
    <s v="615S"/>
    <s v=" 10% - &lt;20%"/>
  </r>
  <r>
    <n v="100010169"/>
    <s v="FortisAlberta"/>
    <n v="10.200000000000001"/>
    <n v="74.369270283333321"/>
    <n v="9.9878149722446019E-3"/>
    <n v="1"/>
    <n v="0.48769423096455616"/>
    <n v="11.333333333333334"/>
    <n v="0"/>
    <n v="0"/>
    <n v="1"/>
    <x v="0"/>
    <x v="1"/>
    <n v="73044.464383084327"/>
    <n v="91862.817782844693"/>
    <n v="18818.353399760366"/>
    <n v="0.25762874105102385"/>
    <n v="1311.8582805569999"/>
    <n v="24126.501265146504"/>
    <n v="42784.100000000006"/>
    <n v="259.27583333333331"/>
    <n v="0.625"/>
    <n v="3.7184635141666664"/>
    <n v="7.5072072000000007"/>
    <n v="3.3333333333333335E-3"/>
    <n v="0"/>
    <n v="4550.875"/>
    <n v="73044.464383084342"/>
    <n v="1335.7577754201664"/>
    <n v="28613.757572443672"/>
    <n v="57093.799999999996"/>
    <n v="259.27583333333331"/>
    <n v="0.625"/>
    <n v="3.7184635141666664"/>
    <n v="5.0048048000000005"/>
    <n v="3.3333333333333335E-3"/>
    <n v="0"/>
    <n v="4550.875"/>
    <n v="91862.81778284465"/>
    <n v="23.899494863166684"/>
    <n v="1.8218046276324323E-2"/>
    <n v="4487.256307297168"/>
    <n v="0.18598868762540069"/>
    <n v="14309.699999999997"/>
    <n v="0.33446303650187792"/>
    <n v="0"/>
    <n v="0"/>
    <n v="0"/>
    <n v="0"/>
    <n v="0"/>
    <n v="0"/>
    <n v="-2.5024023999999998"/>
    <n v="-0.33333333333333326"/>
    <n v="0"/>
    <n v="0"/>
    <n v="0"/>
    <n v="0"/>
    <n v="0"/>
    <n v="0"/>
    <n v="18818.35339976033"/>
    <n v="0.2576287410510234"/>
    <x v="2"/>
    <x v="5"/>
    <x v="2"/>
    <x v="3"/>
    <x v="1"/>
    <x v="0"/>
    <s v="140S"/>
    <s v=" 40% - &lt;50%"/>
  </r>
  <r>
    <n v="100010170"/>
    <s v="FortisAlberta"/>
    <n v="20.196893733333333"/>
    <n v="10011.812090049998"/>
    <n v="0.67905546582270171"/>
    <n v="1"/>
    <n v="0.9696340095941639"/>
    <n v="19.599999999999998"/>
    <n v="0"/>
    <n v="0"/>
    <n v="1"/>
    <x v="0"/>
    <x v="0"/>
    <n v="963440.94160910894"/>
    <n v="994632.80367210216"/>
    <n v="31191.862062993227"/>
    <n v="3.237547909360957E-2"/>
    <n v="210286.03513346298"/>
    <n v="56354.748835276834"/>
    <n v="63535.120654533333"/>
    <n v="36289.274166666662"/>
    <n v="48.883333333333333"/>
    <n v="500.59060450249996"/>
    <n v="697.90804800000012"/>
    <n v="0"/>
    <n v="0"/>
    <n v="595728.38083333324"/>
    <n v="963440.94160910882"/>
    <n v="214431.53814508978"/>
    <n v="65141.263957043004"/>
    <n v="82027.600600133315"/>
    <n v="36289.274166666662"/>
    <n v="48.883333333333333"/>
    <n v="500.59060450249996"/>
    <n v="465.27203200000002"/>
    <n v="0"/>
    <n v="0"/>
    <n v="595728.38083333324"/>
    <n v="994632.80367210181"/>
    <n v="4145.5030116268363"/>
    <n v="1.971363913440945E-2"/>
    <n v="8786.5151217661678"/>
    <n v="0.15591436930095948"/>
    <n v="18492.479945600004"/>
    <n v="0.29105917727222475"/>
    <n v="0"/>
    <n v="0"/>
    <n v="0"/>
    <n v="0"/>
    <n v="0"/>
    <n v="0"/>
    <n v="-232.63601600000004"/>
    <n v="-0.33333333333333331"/>
    <n v="0"/>
    <n v="0"/>
    <n v="0"/>
    <n v="0"/>
    <n v="0"/>
    <n v="0"/>
    <n v="31191.862062993008"/>
    <n v="3.2375479093609341E-2"/>
    <x v="1"/>
    <x v="0"/>
    <x v="1"/>
    <x v="0"/>
    <x v="0"/>
    <x v="0"/>
    <s v="422S"/>
    <s v=" 90% - &lt;100%"/>
  </r>
  <r>
    <n v="100010171"/>
    <s v="ATCO Electric"/>
    <n v="13.8148"/>
    <n v="4375.9714833333337"/>
    <n v="0.4339173555909796"/>
    <n v="1"/>
    <n v="0.3852493068862371"/>
    <n v="15"/>
    <n v="0"/>
    <n v="0"/>
    <n v="1"/>
    <x v="0"/>
    <x v="1"/>
    <n v="357384.00943366671"/>
    <n v="367600.80835933331"/>
    <n v="10216.798925666604"/>
    <n v="2.8587733798881458E-2"/>
    <n v="61123.241669000003"/>
    <n v="36396.208390499996"/>
    <n v="51090.910399999993"/>
    <n v="13440.795"/>
    <n v="15.464166666666666"/>
    <n v="218.79857416666667"/>
    <n v="494.64239999999995"/>
    <n v="0"/>
    <n v="-40362.862000000001"/>
    <n v="234966.81083333332"/>
    <n v="357384.00943366671"/>
    <n v="62086.744709500003"/>
    <n v="42430.960675666669"/>
    <n v="67175.477200000008"/>
    <n v="13440.795"/>
    <n v="15.464166666666666"/>
    <n v="218.79857416666667"/>
    <n v="329.76159999999999"/>
    <n v="0"/>
    <n v="-53064.004399999998"/>
    <n v="234966.81083333332"/>
    <n v="367600.80835933331"/>
    <n v="963.50304049999977"/>
    <n v="1.5763284377449199E-2"/>
    <n v="6034.7522851666681"/>
    <n v="0.16580716926386863"/>
    <n v="16084.566799999999"/>
    <n v="0.31482247378390815"/>
    <n v="0"/>
    <n v="0"/>
    <n v="0"/>
    <n v="0"/>
    <n v="0"/>
    <n v="0"/>
    <n v="-164.88079999999999"/>
    <n v="-0.33333333333333337"/>
    <n v="0"/>
    <n v="0"/>
    <n v="-12701.142400000002"/>
    <n v="0.31467397926341306"/>
    <n v="0"/>
    <n v="0"/>
    <n v="10216.798925666664"/>
    <n v="2.8587733798881607E-2"/>
    <x v="2"/>
    <x v="6"/>
    <x v="2"/>
    <x v="0"/>
    <x v="0"/>
    <x v="0"/>
    <s v="658S"/>
    <s v=" 30% - &lt;40%"/>
  </r>
  <r>
    <n v="100010172"/>
    <s v="FortisAlberta"/>
    <n v="52.43504333333334"/>
    <n v="24954.263727583337"/>
    <n v="0.65192895326104838"/>
    <n v="1"/>
    <n v="0.97451179654532327"/>
    <n v="58"/>
    <n v="0"/>
    <n v="0"/>
    <n v="1"/>
    <x v="0"/>
    <x v="0"/>
    <n v="2343838.6251227981"/>
    <n v="2401220.7030676031"/>
    <n v="57382.077944804914"/>
    <n v="2.4482094172246418E-2"/>
    <n v="512450.56229675491"/>
    <n v="145404.47666633085"/>
    <n v="108187.07498000002"/>
    <n v="90480.790833333333"/>
    <n v="128.41916666666668"/>
    <n v="1247.7131863791667"/>
    <n v="1690.9821599999998"/>
    <n v="0"/>
    <n v="0"/>
    <n v="1484248.6058333332"/>
    <n v="2343838.6251227981"/>
    <n v="522461.19967883592"/>
    <n v="168226.35309572166"/>
    <n v="133300.29983333332"/>
    <n v="90480.790833333333"/>
    <n v="128.41916666666668"/>
    <n v="1247.7131863791667"/>
    <n v="1127.3214399999999"/>
    <n v="0"/>
    <n v="0"/>
    <n v="1484248.6058333332"/>
    <n v="2401220.7030676035"/>
    <n v="10010.637382080842"/>
    <n v="1.9534835394099507E-2"/>
    <n v="22821.87642939085"/>
    <n v="0.1569544277633329"/>
    <n v="25113.22485333333"/>
    <n v="0.23212777365480933"/>
    <n v="0"/>
    <n v="0"/>
    <n v="0"/>
    <n v="0"/>
    <n v="0"/>
    <n v="0"/>
    <n v="-563.66071999999997"/>
    <n v="-0.33333333333333337"/>
    <n v="0"/>
    <n v="0"/>
    <n v="0"/>
    <n v="0"/>
    <n v="0"/>
    <n v="0"/>
    <n v="57382.077944805016"/>
    <n v="2.448209417224648E-2"/>
    <x v="0"/>
    <x v="0"/>
    <x v="0"/>
    <x v="0"/>
    <x v="0"/>
    <x v="0"/>
    <s v="325S"/>
    <s v=" 90% - &lt;100%"/>
  </r>
  <r>
    <n v="100010173"/>
    <s v="FortisAlberta"/>
    <n v="27"/>
    <n v="15415.748078525001"/>
    <n v="0.78212826375063427"/>
    <n v="1"/>
    <n v="0.86747358905888816"/>
    <n v="30"/>
    <n v="0"/>
    <n v="0"/>
    <n v="1"/>
    <x v="0"/>
    <x v="1"/>
    <n v="1288227.7461805178"/>
    <n v="1323907.5445708579"/>
    <n v="35679.79839034006"/>
    <n v="2.7696809431505827E-2"/>
    <n v="235479.10697894148"/>
    <n v="77104.700828316752"/>
    <n v="74440.5"/>
    <n v="50571.443333333329"/>
    <n v="67.294166666666669"/>
    <n v="770.78740392625002"/>
    <n v="852.38763599999993"/>
    <n v="13.363333333333335"/>
    <n v="0"/>
    <n v="848928.16249999998"/>
    <n v="1288227.7461805178"/>
    <n v="239428.69206206655"/>
    <n v="88830.543347531479"/>
    <n v="94729"/>
    <n v="50571.443333333329"/>
    <n v="67.294166666666669"/>
    <n v="770.78740392625002"/>
    <n v="568.2584240000001"/>
    <n v="13.363333333333335"/>
    <n v="0"/>
    <n v="848928.16249999998"/>
    <n v="1323907.5445708577"/>
    <n v="3949.5850831250814"/>
    <n v="1.6772549946345288E-2"/>
    <n v="11725.84251921475"/>
    <n v="0.15207688238521025"/>
    <n v="20288.5"/>
    <n v="0.27254653045049404"/>
    <n v="0"/>
    <n v="0"/>
    <n v="0"/>
    <n v="0"/>
    <n v="0"/>
    <n v="0"/>
    <n v="-284.129212"/>
    <n v="-0.33333333333333337"/>
    <n v="0"/>
    <n v="0"/>
    <n v="0"/>
    <n v="0"/>
    <n v="0"/>
    <n v="0"/>
    <n v="35679.798390339827"/>
    <n v="2.769680943150565E-2"/>
    <x v="1"/>
    <x v="1"/>
    <x v="1"/>
    <x v="0"/>
    <x v="0"/>
    <x v="0"/>
    <s v="651S"/>
    <s v=" 80% - &lt;90%"/>
  </r>
  <r>
    <n v="100010174"/>
    <s v="ATCO Electric"/>
    <n v="8.0999999999999979"/>
    <n v="51.739000000000004"/>
    <n v="8.7500422797226474E-3"/>
    <n v="1"/>
    <n v="0.4721683777075289"/>
    <n v="9"/>
    <n v="0"/>
    <n v="0"/>
    <n v="1"/>
    <x v="0"/>
    <x v="1"/>
    <n v="61392.624986666669"/>
    <n v="78251.107526666674"/>
    <n v="16858.482540000005"/>
    <n v="0.27460110304228486"/>
    <n v="972.35994000000028"/>
    <n v="19152.912930000002"/>
    <n v="37958.299999999996"/>
    <n v="177.46666666666667"/>
    <n v="0.40249999999999991"/>
    <n v="2.5869500000000003"/>
    <n v="5.6159999999999997"/>
    <n v="0"/>
    <n v="0"/>
    <n v="3122.9799999999996"/>
    <n v="61392.624986666662"/>
    <n v="990.63186999999982"/>
    <n v="22716.395539999998"/>
    <n v="51236.900000000016"/>
    <n v="177.46666666666667"/>
    <n v="0.40249999999999991"/>
    <n v="2.5869500000000003"/>
    <n v="3.7439999999999998"/>
    <n v="0"/>
    <n v="0"/>
    <n v="3122.9799999999996"/>
    <n v="78251.107526666674"/>
    <n v="18.271929999999969"/>
    <n v="1.8791323303590606E-2"/>
    <n v="3563.4826100000005"/>
    <n v="0.18605434186558484"/>
    <n v="13278.600000000004"/>
    <n v="0.34982072432116312"/>
    <n v="0"/>
    <n v="0"/>
    <n v="0"/>
    <n v="0"/>
    <n v="0"/>
    <n v="0"/>
    <n v="-1.8719999999999999"/>
    <n v="-0.33333333333333331"/>
    <n v="0"/>
    <n v="0"/>
    <n v="0"/>
    <n v="0"/>
    <n v="0"/>
    <n v="0"/>
    <n v="16858.482540000005"/>
    <n v="0.27460110304228469"/>
    <x v="2"/>
    <x v="5"/>
    <x v="2"/>
    <x v="3"/>
    <x v="1"/>
    <x v="0"/>
    <s v="947S"/>
    <s v=" 40% - &lt;50%"/>
  </r>
  <r>
    <n v="100010175"/>
    <s v="ATCO Electric"/>
    <n v="8.2587120000000009"/>
    <n v="2935.5104999999999"/>
    <n v="0.48690973365749668"/>
    <n v="1"/>
    <n v="0.90784316976767954"/>
    <n v="4.57"/>
    <n v="0"/>
    <n v="0"/>
    <n v="1"/>
    <x v="0"/>
    <x v="0"/>
    <n v="290949.79936066666"/>
    <n v="308806.03722266667"/>
    <n v="17856.237862000009"/>
    <n v="6.1372229509136358E-2"/>
    <n v="52291.734629999992"/>
    <n v="22036.195743000004"/>
    <n v="38323.020176000013"/>
    <n v="9966.939166666667"/>
    <n v="15.485833333333337"/>
    <n v="146.77552499999999"/>
    <n v="186.54912000000002"/>
    <n v="0"/>
    <n v="0"/>
    <n v="167983.09916666665"/>
    <n v="290949.79936066666"/>
    <n v="53249.149765000002"/>
    <n v="25640.673918"/>
    <n v="51679.547768000011"/>
    <n v="9966.939166666667"/>
    <n v="15.485833333333337"/>
    <n v="146.77552499999999"/>
    <n v="124.36608"/>
    <n v="0"/>
    <n v="0"/>
    <n v="167983.09916666665"/>
    <n v="308806.03722266667"/>
    <n v="957.41513500000053"/>
    <n v="1.8309110259477363E-2"/>
    <n v="3604.4781749999979"/>
    <n v="0.16357080037941635"/>
    <n v="13356.527592000004"/>
    <n v="0.34852492133082447"/>
    <n v="0"/>
    <n v="0"/>
    <n v="0"/>
    <n v="0"/>
    <n v="0"/>
    <n v="0"/>
    <n v="-62.183039999999998"/>
    <n v="-0.33333333333333331"/>
    <n v="0"/>
    <n v="0"/>
    <n v="0"/>
    <n v="0"/>
    <n v="0"/>
    <n v="0"/>
    <n v="17856.237862000002"/>
    <n v="6.137222950913631E-2"/>
    <x v="2"/>
    <x v="6"/>
    <x v="2"/>
    <x v="0"/>
    <x v="0"/>
    <x v="0"/>
    <s v="948S"/>
    <s v=" 90% - &lt;100%"/>
  </r>
  <r>
    <n v="100010176"/>
    <s v="zDirect Connect"/>
    <n v="11.434899333333334"/>
    <n v="3276.6000037666668"/>
    <n v="0.39252581286488064"/>
    <n v="1"/>
    <n v="0.33395669944623524"/>
    <n v="11.200000000000001"/>
    <n v="0"/>
    <n v="0"/>
    <n v="1"/>
    <x v="0"/>
    <x v="2"/>
    <n v="307697.17791287805"/>
    <n v="328160.82473301736"/>
    <n v="20463.646820139315"/>
    <n v="6.6505799497236298E-2"/>
    <n v="44489.810004745996"/>
    <n v="29825.569530610333"/>
    <n v="45621.898668000009"/>
    <n v="10304.651666666667"/>
    <n v="11.470833333333333"/>
    <n v="163.83000018833334"/>
    <n v="411.65637600000008"/>
    <n v="0"/>
    <n v="0"/>
    <n v="176868.29083333336"/>
    <n v="307697.17791287805"/>
    <n v="45176.050337589666"/>
    <n v="34824.159237239335"/>
    <n v="60537.934240666662"/>
    <n v="10304.651666666667"/>
    <n v="11.470833333333333"/>
    <n v="163.83000018833334"/>
    <n v="274.43758400000002"/>
    <n v="0"/>
    <n v="0"/>
    <n v="176868.29083333336"/>
    <n v="328160.82473301736"/>
    <n v="686.24033284366544"/>
    <n v="1.5424663148043565E-2"/>
    <n v="4998.5897066289999"/>
    <n v="0.16759410751566331"/>
    <n v="14916.035572666669"/>
    <n v="0.32694903123637498"/>
    <n v="0"/>
    <n v="0"/>
    <n v="0"/>
    <n v="0"/>
    <n v="0"/>
    <n v="0"/>
    <n v="-137.21879200000001"/>
    <n v="-0.33333333333333331"/>
    <n v="0"/>
    <n v="0"/>
    <n v="0"/>
    <n v="0"/>
    <n v="0"/>
    <n v="0"/>
    <n v="20463.646820139336"/>
    <n v="6.6505799497236368E-2"/>
    <x v="2"/>
    <x v="2"/>
    <x v="2"/>
    <x v="0"/>
    <x v="0"/>
    <x v="0"/>
    <s v="993S"/>
    <s v=" 30% - &lt;40%"/>
  </r>
  <r>
    <n v="100010177"/>
    <s v="ATCO Electric"/>
    <n v="27.899999999999995"/>
    <n v="5672.0276666666659"/>
    <n v="0.27849107215921182"/>
    <n v="1"/>
    <n v="0.49555437330644558"/>
    <n v="31"/>
    <n v="0"/>
    <n v="0"/>
    <n v="1"/>
    <x v="0"/>
    <x v="1"/>
    <n v="590468.4560133334"/>
    <n v="624905.25933999999"/>
    <n v="34436.803326666588"/>
    <n v="5.8321156661227246E-2"/>
    <n v="103327.69565999998"/>
    <n v="70750.764070000019"/>
    <n v="75883.199999999997"/>
    <n v="19633.03833333333"/>
    <n v="19.774166666666662"/>
    <n v="283.60138333333339"/>
    <n v="664.74239999999998"/>
    <n v="0"/>
    <n v="0"/>
    <n v="319905.64"/>
    <n v="590468.45601333329"/>
    <n v="105240.70006333334"/>
    <n v="82970.043793333331"/>
    <n v="96409.300000000032"/>
    <n v="19633.03833333333"/>
    <n v="19.774166666666662"/>
    <n v="283.60138333333339"/>
    <n v="443.16160000000008"/>
    <n v="0"/>
    <n v="0"/>
    <n v="319905.64"/>
    <n v="624905.25934000011"/>
    <n v="1913.0044033333386"/>
    <n v="1.8513955925506014E-2"/>
    <n v="12219.279723333335"/>
    <n v="0.17270880228577765"/>
    <n v="20526.099999999988"/>
    <n v="0.27049597275813342"/>
    <n v="0"/>
    <n v="0"/>
    <n v="0"/>
    <n v="0"/>
    <n v="0"/>
    <n v="0"/>
    <n v="-221.58080000000004"/>
    <n v="-0.33333333333333343"/>
    <n v="0"/>
    <n v="0"/>
    <n v="0"/>
    <n v="0"/>
    <n v="0"/>
    <n v="0"/>
    <n v="34436.803326666653"/>
    <n v="5.8321156661227357E-2"/>
    <x v="1"/>
    <x v="2"/>
    <x v="1"/>
    <x v="0"/>
    <x v="0"/>
    <x v="0"/>
    <s v="918S"/>
    <s v=" 40% - &lt;50%"/>
  </r>
  <r>
    <n v="100010178"/>
    <s v="Enmax"/>
    <n v="27.620648733333329"/>
    <n v="12030.301592108335"/>
    <n v="0.59665018565550976"/>
    <n v="1"/>
    <n v="0.9045418342688355"/>
    <n v="20"/>
    <n v="0"/>
    <n v="0"/>
    <n v="1"/>
    <x v="0"/>
    <x v="0"/>
    <n v="1129358.844926663"/>
    <n v="1166673.2594205679"/>
    <n v="37314.414493904915"/>
    <n v="3.3040352640376226E-2"/>
    <n v="258254.33620605644"/>
    <n v="75623.472747067586"/>
    <n v="75435.399919533331"/>
    <n v="40484.116666666669"/>
    <n v="60.149166666666673"/>
    <n v="601.51507960541676"/>
    <n v="916.65847439999982"/>
    <n v="0"/>
    <n v="0"/>
    <n v="677983.19666666666"/>
    <n v="1129358.8449266627"/>
    <n v="263389.16983241576"/>
    <n v="87656.255173813159"/>
    <n v="95887.751185133311"/>
    <n v="40484.116666666669"/>
    <n v="60.149166666666673"/>
    <n v="601.51507960541676"/>
    <n v="611.10564960000011"/>
    <n v="0"/>
    <n v="0"/>
    <n v="677983.19666666666"/>
    <n v="1166673.2594205677"/>
    <n v="5134.8336263592455"/>
    <n v="1.9882855412202083E-2"/>
    <n v="12032.782426745585"/>
    <n v="0.15911438591283386"/>
    <n v="20452.351265599991"/>
    <n v="0.27112405167091896"/>
    <n v="0"/>
    <n v="0"/>
    <n v="0"/>
    <n v="0"/>
    <n v="0"/>
    <n v="0"/>
    <n v="-305.5528248"/>
    <n v="-0.33333333333333337"/>
    <n v="0"/>
    <n v="0"/>
    <n v="0"/>
    <n v="0"/>
    <n v="0"/>
    <n v="0"/>
    <n v="37314.41449390482"/>
    <n v="3.3040352640376164E-2"/>
    <x v="1"/>
    <x v="4"/>
    <x v="1"/>
    <x v="0"/>
    <x v="0"/>
    <x v="0"/>
    <s v="SS54"/>
    <s v=" 90% - &lt;100%"/>
  </r>
  <r>
    <n v="100010179"/>
    <s v="FortisAlberta"/>
    <n v="60.29999999999999"/>
    <n v="31285.433670999995"/>
    <n v="0.71072567916127138"/>
    <n v="1"/>
    <n v="0.90119608888622016"/>
    <n v="67"/>
    <n v="0"/>
    <n v="0"/>
    <n v="1"/>
    <x v="0"/>
    <x v="0"/>
    <n v="2590240.4848254467"/>
    <n v="2650191.8515095063"/>
    <n v="59951.366684059612"/>
    <n v="2.3145096772008666E-2"/>
    <n v="488364.80412546004"/>
    <n v="169466.02729377002"/>
    <n v="116350.89999999998"/>
    <n v="99510.010833333348"/>
    <n v="138.64583333333334"/>
    <n v="1564.2716835500003"/>
    <n v="1697.8000560000003"/>
    <n v="0"/>
    <n v="0"/>
    <n v="1713148.0250000004"/>
    <n v="2590240.4848254472"/>
    <n v="496668.85849823005"/>
    <n v="195685.17295706001"/>
    <n v="142345"/>
    <n v="99510.010833333348"/>
    <n v="138.64583333333334"/>
    <n v="1564.2716835500003"/>
    <n v="1131.866704"/>
    <n v="0"/>
    <n v="0"/>
    <n v="1713148.0250000004"/>
    <n v="2650191.8515095073"/>
    <n v="8304.0543727700042"/>
    <n v="1.7003793685829799E-2"/>
    <n v="26219.145663290008"/>
    <n v="0.15471623476390944"/>
    <n v="25994.099999999988"/>
    <n v="0.22341124993446543"/>
    <n v="0"/>
    <n v="0"/>
    <n v="0"/>
    <n v="0"/>
    <n v="0"/>
    <n v="0"/>
    <n v="-565.93335200000001"/>
    <n v="-0.33333333333333331"/>
    <n v="0"/>
    <n v="0"/>
    <n v="0"/>
    <n v="0"/>
    <n v="0"/>
    <n v="0"/>
    <n v="59951.366684059998"/>
    <n v="2.3145096772008811E-2"/>
    <x v="0"/>
    <x v="1"/>
    <x v="0"/>
    <x v="0"/>
    <x v="0"/>
    <x v="0"/>
    <s v="698S"/>
    <s v=" 90% - &lt;100%"/>
  </r>
  <r>
    <n v="100010184"/>
    <s v="zDirect Connect"/>
    <n v="1.8000000000000005"/>
    <n v="43.194300000000005"/>
    <n v="3.2872374429223743E-2"/>
    <n v="0.11111000000000003"/>
    <n v="9.9995187857973955E-2"/>
    <n v="2"/>
    <n v="16"/>
    <n v="16"/>
    <n v="1"/>
    <x v="2"/>
    <x v="2"/>
    <n v="8804.2591123333314"/>
    <n v="9990.6925319999991"/>
    <n v="1186.4334196666678"/>
    <n v="0.13475675857888689"/>
    <n v="363.12881799999997"/>
    <n v="4283.7790409999998"/>
    <n v="6285.7673950000017"/>
    <n v="159.70250000000001"/>
    <n v="8.3333333333333339E-4"/>
    <n v="2.1597149999999998"/>
    <n v="33.771599999999999"/>
    <n v="1.6333333333333331"/>
    <n v="-4965.7607900000003"/>
    <n v="2640.0766666666668"/>
    <n v="8804.2591123333332"/>
    <n v="366.0202256666667"/>
    <n v="5075.3470980000011"/>
    <n v="8203.0570599999974"/>
    <n v="159.70250000000001"/>
    <n v="8.3333333333333339E-4"/>
    <n v="2.1597149999999998"/>
    <n v="22.514399999999998"/>
    <n v="1.6333333333333331"/>
    <n v="-6479.8193000000001"/>
    <n v="2640.0766666666668"/>
    <n v="9990.6925319999973"/>
    <n v="2.8914076666666353"/>
    <n v="7.9624847253699244E-3"/>
    <n v="791.56805700000007"/>
    <n v="0.18478265321901791"/>
    <n v="1917.289665"/>
    <n v="0.30502077861250537"/>
    <n v="0"/>
    <n v="0"/>
    <n v="0"/>
    <n v="0"/>
    <n v="0"/>
    <n v="0"/>
    <n v="-11.257199999999999"/>
    <n v="-0.33333333333333331"/>
    <n v="0"/>
    <n v="0"/>
    <n v="-1514.0585099999989"/>
    <n v="0.3048996063300099"/>
    <n v="0"/>
    <n v="0"/>
    <n v="1186.4334196666678"/>
    <n v="0.13475675857888683"/>
    <x v="3"/>
    <x v="5"/>
    <x v="3"/>
    <x v="1"/>
    <x v="1"/>
    <x v="1"/>
    <s v="259S"/>
    <s v=" 0% - &lt;10%"/>
  </r>
  <r>
    <n v="100010187"/>
    <s v="FortisAlberta"/>
    <n v="43.38"/>
    <n v="11784.4628486"/>
    <n v="0.3721323142600908"/>
    <n v="1"/>
    <n v="0.6955610427983534"/>
    <n v="48.199999999999996"/>
    <n v="0"/>
    <n v="0"/>
    <n v="1"/>
    <x v="0"/>
    <x v="0"/>
    <n v="1088043.9583326145"/>
    <n v="1134019.2760151441"/>
    <n v="45975.317682529567"/>
    <n v="4.22550185867352E-2"/>
    <n v="186108.80778923599"/>
    <n v="112585.90267828204"/>
    <n v="98787.939999999988"/>
    <n v="38107.152500000004"/>
    <n v="54.618333333333339"/>
    <n v="589.22314243000005"/>
    <n v="841.13805600000012"/>
    <n v="0"/>
    <n v="0"/>
    <n v="650969.17583333328"/>
    <n v="1088043.9583326147"/>
    <n v="189296.08945225133"/>
    <n v="131555.25804979602"/>
    <n v="122887"/>
    <n v="38107.152500000004"/>
    <n v="54.618333333333339"/>
    <n v="589.22314243000005"/>
    <n v="560.75870399999997"/>
    <n v="0"/>
    <n v="0"/>
    <n v="650969.17583333328"/>
    <n v="1134019.2760151438"/>
    <n v="3187.2816630153343"/>
    <n v="1.7125904468878541E-2"/>
    <n v="18969.355371514001"/>
    <n v="0.16848783835503423"/>
    <n v="24099.059999999998"/>
    <n v="0.24394738871971619"/>
    <n v="0"/>
    <n v="0"/>
    <n v="0"/>
    <n v="0"/>
    <n v="0"/>
    <n v="0"/>
    <n v="-280.37935199999998"/>
    <n v="-0.33333333333333326"/>
    <n v="0"/>
    <n v="0"/>
    <n v="0"/>
    <n v="0"/>
    <n v="0"/>
    <n v="0"/>
    <n v="45975.317682529334"/>
    <n v="4.2255018586734985E-2"/>
    <x v="0"/>
    <x v="2"/>
    <x v="0"/>
    <x v="0"/>
    <x v="0"/>
    <x v="0"/>
    <s v="108S"/>
    <s v=" 60% - &lt;70%"/>
  </r>
  <r>
    <n v="100010204"/>
    <s v="zDirect Connect"/>
    <n v="67.298266666666663"/>
    <n v="4720.534024999999"/>
    <n v="9.6086946752765648E-2"/>
    <n v="1"/>
    <n v="0.14127590647741059"/>
    <n v="49.199999999999996"/>
    <n v="0"/>
    <n v="0"/>
    <n v="1"/>
    <x v="0"/>
    <x v="2"/>
    <n v="575393.65404116665"/>
    <n v="611021.1903443333"/>
    <n v="35627.536303166649"/>
    <n v="6.191854229351245E-2"/>
    <n v="85895.192871499996"/>
    <n v="162863.47566841665"/>
    <n v="123615.1008"/>
    <n v="19817.115833333337"/>
    <n v="1.9850000000000001"/>
    <n v="236.02670125"/>
    <n v="1507.0787999999995"/>
    <n v="2004.4866666666667"/>
    <n v="-103597.6008"/>
    <n v="283050.79250000004"/>
    <n v="575393.65404116665"/>
    <n v="87484.556781583335"/>
    <n v="192427.50766150001"/>
    <n v="150393.00666666665"/>
    <n v="19817.115833333337"/>
    <n v="1.9850000000000001"/>
    <n v="236.02670125"/>
    <n v="1004.7191999999999"/>
    <n v="2004.4866666666667"/>
    <n v="-125399.00666666665"/>
    <n v="283050.79250000004"/>
    <n v="611021.19034433342"/>
    <n v="1589.3639100833279"/>
    <n v="1.8503525714891066E-2"/>
    <n v="29564.031993083318"/>
    <n v="0.18152647100123587"/>
    <n v="26777.90586666665"/>
    <n v="0.21662325794638393"/>
    <n v="0"/>
    <n v="0"/>
    <n v="0"/>
    <n v="0"/>
    <n v="0"/>
    <n v="0"/>
    <n v="-502.35959999999994"/>
    <n v="-0.33333333333333337"/>
    <n v="0"/>
    <n v="0"/>
    <n v="-21801.405866666668"/>
    <n v="0.21044315407221928"/>
    <n v="0"/>
    <n v="0"/>
    <n v="35627.536303166627"/>
    <n v="6.1918542293512464E-2"/>
    <x v="0"/>
    <x v="5"/>
    <x v="0"/>
    <x v="0"/>
    <x v="0"/>
    <x v="0"/>
    <s v="539S"/>
    <s v=" 10% - &lt;20%"/>
  </r>
  <r>
    <n v="100010211"/>
    <s v="ATCO Electric"/>
    <n v="21.599999999999998"/>
    <n v="3550.2765999999997"/>
    <n v="0.22515706494165399"/>
    <n v="1"/>
    <n v="0.35617616357198351"/>
    <n v="24"/>
    <n v="0"/>
    <n v="0"/>
    <n v="1"/>
    <x v="0"/>
    <x v="1"/>
    <n v="385486.619488"/>
    <n v="414602.3282306667"/>
    <n v="29115.708742666699"/>
    <n v="7.5529751931047384E-2"/>
    <n v="55819.242915999996"/>
    <n v="54043.140641999991"/>
    <n v="65784.300000000017"/>
    <n v="11988.736666666664"/>
    <n v="8.3999999999999986"/>
    <n v="177.51383000000001"/>
    <n v="507.12959999999998"/>
    <n v="0"/>
    <n v="0"/>
    <n v="197158.15583333335"/>
    <n v="385486.61948800005"/>
    <n v="56772.597624666661"/>
    <n v="63511.637875999993"/>
    <n v="84647.199999999983"/>
    <n v="11988.736666666664"/>
    <n v="8.3999999999999986"/>
    <n v="177.51383000000001"/>
    <n v="338.08639999999997"/>
    <n v="0"/>
    <n v="0"/>
    <n v="197158.15583333335"/>
    <n v="414602.3282306667"/>
    <n v="953.35470866666583"/>
    <n v="1.7079319941714882E-2"/>
    <n v="9468.4972340000004"/>
    <n v="0.1752025718994113"/>
    <n v="18862.899999999994"/>
    <n v="0.28673862912579429"/>
    <n v="0"/>
    <n v="0"/>
    <n v="0"/>
    <n v="0"/>
    <n v="0"/>
    <n v="0"/>
    <n v="-169.04319999999998"/>
    <n v="-0.33333333333333331"/>
    <n v="0"/>
    <n v="0"/>
    <n v="0"/>
    <n v="0"/>
    <n v="0"/>
    <n v="0"/>
    <n v="29115.708742666662"/>
    <n v="7.5529751931047315E-2"/>
    <x v="1"/>
    <x v="7"/>
    <x v="1"/>
    <x v="0"/>
    <x v="0"/>
    <x v="0"/>
    <s v="2014S"/>
    <s v=" 30% - &lt;40%"/>
  </r>
  <r>
    <n v="100010212"/>
    <s v="ATCO Electric"/>
    <n v="9.9000000000000021"/>
    <n v="1298.2887000000001"/>
    <n v="0.17964420921544208"/>
    <n v="1"/>
    <n v="0.39853824547260025"/>
    <n v="11"/>
    <n v="0"/>
    <n v="0"/>
    <n v="1"/>
    <x v="0"/>
    <x v="1"/>
    <n v="170263.85086599996"/>
    <n v="189118.78084799999"/>
    <n v="18854.929982000031"/>
    <n v="0.11073947808709628"/>
    <n v="22692.262961999997"/>
    <n v="24483.611169"/>
    <n v="42094.700000000004"/>
    <n v="4614.7016666666668"/>
    <n v="5.9149999999999991"/>
    <n v="64.914435000000012"/>
    <n v="185.82480000000001"/>
    <n v="0"/>
    <n v="0"/>
    <n v="76121.920833333323"/>
    <n v="170263.85086599999"/>
    <n v="23103.717431000001"/>
    <n v="28826.628282000001"/>
    <n v="56257.099999999984"/>
    <n v="4614.7016666666668"/>
    <n v="5.9149999999999991"/>
    <n v="64.914435000000012"/>
    <n v="123.8832"/>
    <n v="0"/>
    <n v="0"/>
    <n v="76121.920833333323"/>
    <n v="189118.78084799997"/>
    <n v="411.45446900000047"/>
    <n v="1.8131927595278347E-2"/>
    <n v="4343.0171129999999"/>
    <n v="0.17738466286782584"/>
    <n v="14162.399999999996"/>
    <n v="0.33644140473741335"/>
    <n v="0"/>
    <n v="0"/>
    <n v="0"/>
    <n v="0"/>
    <n v="0"/>
    <n v="0"/>
    <n v="-61.941599999999994"/>
    <n v="-0.33333333333333326"/>
    <n v="0"/>
    <n v="0"/>
    <n v="0"/>
    <n v="0"/>
    <n v="0"/>
    <n v="0"/>
    <n v="18854.929981999998"/>
    <n v="0.11073947808709612"/>
    <x v="2"/>
    <x v="7"/>
    <x v="2"/>
    <x v="1"/>
    <x v="1"/>
    <x v="0"/>
    <s v="936S"/>
    <s v=" 30% - &lt;40%"/>
  </r>
  <r>
    <n v="100010213"/>
    <s v="zDirect Connect"/>
    <n v="18.900000000000002"/>
    <n v="65.245031008333328"/>
    <n v="4.7289288257109019E-3"/>
    <n v="2.4079999999999994E-2"/>
    <n v="3.7720743317586576E-2"/>
    <n v="21"/>
    <n v="851"/>
    <n v="851"/>
    <n v="1"/>
    <x v="2"/>
    <x v="2"/>
    <n v="60113.303352798182"/>
    <n v="68613.97530672366"/>
    <n v="8500.6719539254773"/>
    <n v="0.14141082721799522"/>
    <n v="3477.6019390705001"/>
    <n v="44641.86317697724"/>
    <n v="20912.728760000002"/>
    <n v="1112.56"/>
    <n v="0.33833333333333332"/>
    <n v="3.2622515504166665"/>
    <n v="58.774585199999997"/>
    <n v="130.12"/>
    <n v="-20430.70736"/>
    <n v="10206.761666666667"/>
    <n v="60113.303352798139"/>
    <n v="3562.6837517060835"/>
    <n v="52957.210726667159"/>
    <n v="23492.84"/>
    <n v="1112.56"/>
    <n v="0.33833333333333332"/>
    <n v="3.2622515504166665"/>
    <n v="39.183056800000003"/>
    <n v="130.12"/>
    <n v="-22890.98448000001"/>
    <n v="10206.761666666667"/>
    <n v="68613.975306723645"/>
    <n v="85.081812635583432"/>
    <n v="2.4465655968182561E-2"/>
    <n v="8315.3475496899173"/>
    <n v="0.18626793233796565"/>
    <n v="2580.111240000002"/>
    <n v="0.12337515919658501"/>
    <n v="0"/>
    <n v="0"/>
    <n v="0"/>
    <n v="0"/>
    <n v="0"/>
    <n v="0"/>
    <n v="-19.591528399999998"/>
    <n v="-0.33333333333333331"/>
    <n v="0"/>
    <n v="0"/>
    <n v="-2460.2771200000025"/>
    <n v="0.12042055503260864"/>
    <n v="0"/>
    <n v="0"/>
    <n v="8500.6719539254991"/>
    <n v="0.14141082721799564"/>
    <x v="1"/>
    <x v="5"/>
    <x v="1"/>
    <x v="1"/>
    <x v="1"/>
    <x v="1"/>
    <s v="S25"/>
    <s v=" 0% - &lt;10%"/>
  </r>
  <r>
    <n v="100010216"/>
    <s v="ATCO Electric"/>
    <n v="20.223983999999998"/>
    <n v="7930.6364399999993"/>
    <n v="0.53717830938981048"/>
    <n v="1"/>
    <n v="0.63950824495883452"/>
    <n v="20"/>
    <n v="0"/>
    <n v="0"/>
    <n v="1"/>
    <x v="0"/>
    <x v="0"/>
    <n v="712927.89332719997"/>
    <n v="742274.70033493324"/>
    <n v="29346.807007733267"/>
    <n v="4.1163780071464366E-2"/>
    <n v="128764.01031439997"/>
    <n v="54608.031958799991"/>
    <n v="63578.546351999998"/>
    <n v="26139.539999999997"/>
    <n v="31.31583333333333"/>
    <n v="396.53182199999998"/>
    <n v="641.88288"/>
    <n v="0"/>
    <n v="0"/>
    <n v="438768.03416666668"/>
    <n v="712927.89332719997"/>
    <n v="131005.89991053334"/>
    <n v="63427.2785544"/>
    <n v="82078.178128000014"/>
    <n v="26139.539999999997"/>
    <n v="31.31583333333333"/>
    <n v="396.53182199999998"/>
    <n v="427.92192"/>
    <n v="0"/>
    <n v="0"/>
    <n v="438768.03416666668"/>
    <n v="742274.70033493335"/>
    <n v="2241.8895961333278"/>
    <n v="1.7410840114868743E-2"/>
    <n v="8819.2465956000015"/>
    <n v="0.16150090525609567"/>
    <n v="18499.631775999995"/>
    <n v="0.29097286486510004"/>
    <n v="0"/>
    <n v="0"/>
    <n v="0"/>
    <n v="0"/>
    <n v="0"/>
    <n v="0"/>
    <n v="-213.96096000000003"/>
    <n v="-0.33333333333333337"/>
    <n v="0"/>
    <n v="0"/>
    <n v="0"/>
    <n v="0"/>
    <n v="0"/>
    <n v="0"/>
    <n v="29346.807007733321"/>
    <n v="4.1163780071464449E-2"/>
    <x v="1"/>
    <x v="4"/>
    <x v="1"/>
    <x v="0"/>
    <x v="0"/>
    <x v="0"/>
    <s v="2082S"/>
    <s v=" 60% - &lt;70%"/>
  </r>
  <r>
    <n v="100010217"/>
    <s v="zDirect Connect"/>
    <n v="190.29013333333333"/>
    <n v="88220.860349999988"/>
    <n v="0.63508544301896008"/>
    <n v="1"/>
    <n v="0.7600721875938774"/>
    <n v="190"/>
    <n v="0"/>
    <n v="0"/>
    <n v="1"/>
    <x v="0"/>
    <x v="2"/>
    <n v="7121338.0577630019"/>
    <n v="7234675.6306473324"/>
    <n v="113337.57288433053"/>
    <n v="1.5915207502441304E-2"/>
    <n v="1530039.0440410001"/>
    <n v="525646.57303783332"/>
    <n v="251280.65839999999"/>
    <n v="271575.94416666665"/>
    <n v="318.91666666666669"/>
    <n v="4411.0430174999992"/>
    <n v="6343.2960000000012"/>
    <n v="0"/>
    <n v="-231263.15839999999"/>
    <n v="4762985.7408333337"/>
    <n v="7121338.057763001"/>
    <n v="1557669.0988621667"/>
    <n v="608492.023101"/>
    <n v="291833.65333333338"/>
    <n v="271575.94416666665"/>
    <n v="318.91666666666669"/>
    <n v="4411.0430174999992"/>
    <n v="4228.8640000000005"/>
    <n v="0"/>
    <n v="-266839.65333333338"/>
    <n v="4762985.7408333337"/>
    <n v="7234675.6306473333"/>
    <n v="27630.054821166694"/>
    <n v="1.8058398528309906E-2"/>
    <n v="82845.450063166645"/>
    <n v="0.1576067538771985"/>
    <n v="40552.994933333342"/>
    <n v="0.16138526216681284"/>
    <n v="0"/>
    <n v="0"/>
    <n v="0"/>
    <n v="0"/>
    <n v="0"/>
    <n v="0"/>
    <n v="-2114.4319999999998"/>
    <n v="-0.33333333333333326"/>
    <n v="0"/>
    <n v="0"/>
    <n v="-35576.494933333342"/>
    <n v="0.15383554898873744"/>
    <n v="0"/>
    <n v="0"/>
    <n v="113337.57288433335"/>
    <n v="1.591520750244169E-2"/>
    <x v="0"/>
    <x v="0"/>
    <x v="0"/>
    <x v="0"/>
    <x v="0"/>
    <x v="0"/>
    <s v="957S"/>
    <s v=" 70% - &lt;80%"/>
  </r>
  <r>
    <n v="100010222"/>
    <s v="ATCO Electric"/>
    <n v="42.954879999999996"/>
    <n v="25989.857599999999"/>
    <n v="0.82883585421573169"/>
    <n v="1"/>
    <n v="0.89616992989745603"/>
    <n v="45"/>
    <n v="0"/>
    <n v="0"/>
    <n v="1"/>
    <x v="0"/>
    <x v="1"/>
    <n v="2149121.4737946671"/>
    <n v="2198661.2314906665"/>
    <n v="49539.757695999462"/>
    <n v="2.3051166860534857E-2"/>
    <n v="421806.87177599996"/>
    <n v="123941.73803199998"/>
    <n v="98346.665439999968"/>
    <n v="80387.156666666662"/>
    <n v="122.23083333333335"/>
    <n v="1299.4928800000002"/>
    <n v="1482.6239999999998"/>
    <n v="0"/>
    <n v="0"/>
    <n v="1421734.6941666668"/>
    <n v="2149121.4737946666"/>
    <n v="429149.14228800003"/>
    <n v="142581.98665599999"/>
    <n v="122398.11200000002"/>
    <n v="80387.156666666662"/>
    <n v="122.23083333333335"/>
    <n v="1299.4928800000002"/>
    <n v="988.41600000000005"/>
    <n v="0"/>
    <n v="0"/>
    <n v="1421734.6941666668"/>
    <n v="2198661.231490667"/>
    <n v="7342.2705120000128"/>
    <n v="1.7406711467467788E-2"/>
    <n v="18640.248624"/>
    <n v="0.15039524957433914"/>
    <n v="24051.44656"/>
    <n v="0.24455782463385581"/>
    <n v="0"/>
    <n v="0"/>
    <n v="0"/>
    <n v="0"/>
    <n v="0"/>
    <n v="0"/>
    <n v="-494.20800000000003"/>
    <n v="-0.33333333333333337"/>
    <n v="0"/>
    <n v="0"/>
    <n v="0"/>
    <n v="0"/>
    <n v="0"/>
    <n v="0"/>
    <n v="49539.757696000015"/>
    <n v="2.305116686053512E-2"/>
    <x v="0"/>
    <x v="3"/>
    <x v="0"/>
    <x v="0"/>
    <x v="0"/>
    <x v="0"/>
    <s v="2060S"/>
    <s v=" 80% - &lt;90%"/>
  </r>
  <r>
    <n v="100010230"/>
    <s v="zDirect Connect"/>
    <n v="4.1352166666666657"/>
    <n v="207.52454166666666"/>
    <n v="6.8746142458620138E-2"/>
    <n v="9.9000000000000025E-3"/>
    <n v="0.155835221588948"/>
    <n v="3"/>
    <n v="300"/>
    <n v="300"/>
    <n v="1"/>
    <x v="2"/>
    <x v="2"/>
    <n v="33184.478200833335"/>
    <n v="35126.519448333333"/>
    <n v="1942.0412474999976"/>
    <n v="5.8522579012594771E-2"/>
    <n v="5386.6689225"/>
    <n v="9935.5224679166658"/>
    <n v="4824.5739500000009"/>
    <n v="1049.6724999999999"/>
    <n v="0.79499999999999993"/>
    <n v="10.376227083333335"/>
    <n v="116.69400000000002"/>
    <n v="287.53666666666663"/>
    <n v="-4626.4007000000001"/>
    <n v="16199.039166666664"/>
    <n v="33184.478200833328"/>
    <n v="5500.9207320833339"/>
    <n v="11752.942555833333"/>
    <n v="5478.1991666666681"/>
    <n v="1049.6724999999999"/>
    <n v="0.79499999999999993"/>
    <n v="10.376227083333335"/>
    <n v="77.796000000000006"/>
    <n v="287.53666666666663"/>
    <n v="-5230.7585666666664"/>
    <n v="16199.039166666664"/>
    <n v="35126.519448333333"/>
    <n v="114.2518095833335"/>
    <n v="2.1210104282835381E-2"/>
    <n v="1817.4200879166672"/>
    <n v="0.18292144110039477"/>
    <n v="653.62521666666646"/>
    <n v="0.13547832895517464"/>
    <n v="0"/>
    <n v="0"/>
    <n v="0"/>
    <n v="0"/>
    <n v="0"/>
    <n v="0"/>
    <n v="-38.897999999999996"/>
    <n v="-0.33333333333333326"/>
    <n v="0"/>
    <n v="0"/>
    <n v="-604.35786666666638"/>
    <n v="0.13063240861663072"/>
    <n v="0"/>
    <n v="0"/>
    <n v="1942.0412475000007"/>
    <n v="5.8522579012594847E-2"/>
    <x v="3"/>
    <x v="5"/>
    <x v="3"/>
    <x v="0"/>
    <x v="0"/>
    <x v="1"/>
    <s v="485S"/>
    <s v=" 10% - &lt;20%"/>
  </r>
  <r>
    <n v="100010233"/>
    <s v="ATCO Electric"/>
    <n v="5.7547199999999981"/>
    <n v="2792.9835600000001"/>
    <n v="0.66484640029616215"/>
    <n v="1"/>
    <n v="0.93407549760075204"/>
    <n v="3"/>
    <n v="0"/>
    <n v="0"/>
    <n v="1"/>
    <x v="0"/>
    <x v="0"/>
    <n v="272201.20580080006"/>
    <n v="286807.76168906665"/>
    <n v="14606.555888266594"/>
    <n v="5.3660878706598518E-2"/>
    <n v="52344.555685599997"/>
    <n v="16005.2801772"/>
    <n v="30176.067679999993"/>
    <n v="9827.6891666666652"/>
    <n v="14.04"/>
    <n v="139.64917800000001"/>
    <n v="177.95808"/>
    <n v="0"/>
    <n v="0"/>
    <n v="163515.96583333329"/>
    <n v="272201.20580079994"/>
    <n v="53326.903489466662"/>
    <n v="18509.427141600001"/>
    <n v="41355.448160000022"/>
    <n v="9827.6891666666652"/>
    <n v="14.04"/>
    <n v="139.64917800000001"/>
    <n v="118.63871999999999"/>
    <n v="0"/>
    <n v="0"/>
    <n v="163515.96583333329"/>
    <n v="286807.76168906665"/>
    <n v="982.34780386666773"/>
    <n v="1.8766952761372122E-2"/>
    <n v="2504.1469644000008"/>
    <n v="0.15645755254989119"/>
    <n v="11179.380480000002"/>
    <n v="0.37047174597270138"/>
    <n v="0"/>
    <n v="0"/>
    <n v="0"/>
    <n v="0"/>
    <n v="0"/>
    <n v="0"/>
    <n v="-59.319359999999996"/>
    <n v="-0.33333333333333331"/>
    <n v="0"/>
    <n v="0"/>
    <n v="0"/>
    <n v="0"/>
    <n v="0"/>
    <n v="0"/>
    <n v="14606.55588826667"/>
    <n v="5.3660878706598782E-2"/>
    <x v="3"/>
    <x v="0"/>
    <x v="3"/>
    <x v="0"/>
    <x v="0"/>
    <x v="0"/>
    <s v="927S"/>
    <s v=" 90% - &lt;100%"/>
  </r>
  <r>
    <n v="100010234"/>
    <s v="ATCO Electric"/>
    <n v="19.751039999999996"/>
    <n v="4691.8074666666662"/>
    <n v="0.32540734644766733"/>
    <n v="1"/>
    <n v="0.48346663144611285"/>
    <n v="20"/>
    <n v="0"/>
    <n v="0"/>
    <n v="1"/>
    <x v="0"/>
    <x v="1"/>
    <n v="477835.54735733336"/>
    <n v="506268.24700533325"/>
    <n v="28432.699647999892"/>
    <n v="5.9503106885301374E-2"/>
    <n v="86098.944608000005"/>
    <n v="50674.57585600001"/>
    <n v="62820.417119999998"/>
    <n v="15946.565000000001"/>
    <n v="14.303333333333335"/>
    <n v="234.59037333333333"/>
    <n v="555.97440000000006"/>
    <n v="0"/>
    <n v="0"/>
    <n v="261490.17666666667"/>
    <n v="477835.54735733336"/>
    <n v="87698.65497066667"/>
    <n v="59318.115381333337"/>
    <n v="81195.191680000018"/>
    <n v="15946.565000000001"/>
    <n v="14.303333333333335"/>
    <n v="234.59037333333333"/>
    <n v="370.64959999999996"/>
    <n v="0"/>
    <n v="0"/>
    <n v="261490.17666666667"/>
    <n v="506268.24700533343"/>
    <n v="1599.7103626666674"/>
    <n v="1.8579906756697084E-2"/>
    <n v="8643.5395253333354"/>
    <n v="0.17056954852262304"/>
    <n v="18374.774560000002"/>
    <n v="0.29249685695178335"/>
    <n v="0"/>
    <n v="0"/>
    <n v="0"/>
    <n v="0"/>
    <n v="0"/>
    <n v="0"/>
    <n v="-185.32479999999998"/>
    <n v="-0.33333333333333326"/>
    <n v="0"/>
    <n v="0"/>
    <n v="0"/>
    <n v="0"/>
    <n v="0"/>
    <n v="0"/>
    <n v="28432.699648000005"/>
    <n v="5.9503106885301617E-2"/>
    <x v="1"/>
    <x v="2"/>
    <x v="1"/>
    <x v="0"/>
    <x v="0"/>
    <x v="0"/>
    <s v="940S"/>
    <s v=" 40% - &lt;50%"/>
  </r>
  <r>
    <n v="100010243"/>
    <s v="FortisAlberta"/>
    <n v="17.982032500000003"/>
    <n v="6847.9314070916662"/>
    <n v="0.52167228342625283"/>
    <n v="1"/>
    <n v="0.81910928586188714"/>
    <n v="13.599999999999996"/>
    <n v="0"/>
    <n v="0"/>
    <n v="1"/>
    <x v="0"/>
    <x v="0"/>
    <n v="631100.39972179313"/>
    <n v="658812.81678613357"/>
    <n v="27712.417064340436"/>
    <n v="4.391126527024361E-2"/>
    <n v="117809.8069729355"/>
    <n v="48377.314991669751"/>
    <n v="59984.698097499997"/>
    <n v="23242.390000000003"/>
    <n v="27.320000000000007"/>
    <n v="342.39657035458339"/>
    <n v="471.99975599999999"/>
    <n v="0"/>
    <n v="0"/>
    <n v="380844.47333333333"/>
    <n v="631100.39972179313"/>
    <n v="119928.18572334693"/>
    <n v="56220.929977598833"/>
    <n v="77892.454677499991"/>
    <n v="23242.390000000003"/>
    <n v="27.320000000000007"/>
    <n v="342.39657035458339"/>
    <n v="314.66650400000003"/>
    <n v="0"/>
    <n v="0"/>
    <n v="380844.47333333333"/>
    <n v="658812.81678613368"/>
    <n v="2118.3787504114152"/>
    <n v="1.7981344718594364E-2"/>
    <n v="7843.6149859290817"/>
    <n v="0.1621341529036843"/>
    <n v="17907.756579999997"/>
    <n v="0.29853874651319356"/>
    <n v="0"/>
    <n v="0"/>
    <n v="0"/>
    <n v="0"/>
    <n v="0"/>
    <n v="0"/>
    <n v="-157.33325200000002"/>
    <n v="-0.33333333333333337"/>
    <n v="0"/>
    <n v="0"/>
    <n v="0"/>
    <n v="0"/>
    <n v="0"/>
    <n v="0"/>
    <n v="27712.417064340494"/>
    <n v="4.39112652702437E-2"/>
    <x v="1"/>
    <x v="4"/>
    <x v="1"/>
    <x v="0"/>
    <x v="0"/>
    <x v="0"/>
    <s v="257S"/>
    <s v=" 80% - &lt;90%"/>
  </r>
  <r>
    <n v="100010244"/>
    <s v="ATCO Electric"/>
    <n v="18.703733333333336"/>
    <n v="3574.3015333333333"/>
    <n v="0.26178214707507419"/>
    <n v="1"/>
    <n v="0.36337060088318401"/>
    <n v="19"/>
    <n v="0"/>
    <n v="0"/>
    <n v="1"/>
    <x v="0"/>
    <x v="1"/>
    <n v="391425.07297599997"/>
    <n v="418801.71529466676"/>
    <n v="27376.642318666796"/>
    <n v="6.9940952199414624E-2"/>
    <n v="67947.904731999995"/>
    <n v="47231.749267333333"/>
    <n v="61141.584533333342"/>
    <n v="12433.968333333332"/>
    <n v="4.6325000000000003"/>
    <n v="178.7150766666667"/>
    <n v="597.47520000000009"/>
    <n v="0"/>
    <n v="0"/>
    <n v="201889.04333333333"/>
    <n v="391425.07297600002"/>
    <n v="69231.520199333332"/>
    <n v="55425.648918666666"/>
    <n v="79239.870133333316"/>
    <n v="12433.968333333332"/>
    <n v="4.6325000000000003"/>
    <n v="178.7150766666667"/>
    <n v="398.31679999999989"/>
    <n v="0"/>
    <n v="0"/>
    <n v="201889.04333333333"/>
    <n v="418801.71529466665"/>
    <n v="1283.6154673333324"/>
    <n v="1.8891170704912332E-2"/>
    <n v="8193.8996513333313"/>
    <n v="0.17348287493981171"/>
    <n v="18098.285600000003"/>
    <n v="0.29600615911635603"/>
    <n v="0"/>
    <n v="0"/>
    <n v="0"/>
    <n v="0"/>
    <n v="0"/>
    <n v="0"/>
    <n v="-199.15840000000003"/>
    <n v="-0.33333333333333331"/>
    <n v="0"/>
    <n v="0"/>
    <n v="0"/>
    <n v="0"/>
    <n v="0"/>
    <n v="0"/>
    <n v="27376.642318666665"/>
    <n v="6.9940952199414305E-2"/>
    <x v="1"/>
    <x v="2"/>
    <x v="1"/>
    <x v="0"/>
    <x v="0"/>
    <x v="0"/>
    <s v="931S"/>
    <s v=" 30% - &lt;40%"/>
  </r>
  <r>
    <n v="100010246"/>
    <s v="zDirect Connect"/>
    <n v="0.54"/>
    <n v="56.78926666666667"/>
    <n v="0.14406206663284288"/>
    <n v="1.2880000000000001E-2"/>
    <n v="0.22108991627202837"/>
    <n v="0.59999999999999987"/>
    <n v="46"/>
    <n v="46"/>
    <n v="1"/>
    <x v="2"/>
    <x v="2"/>
    <n v="7565.3231013333325"/>
    <n v="7882.1398573333327"/>
    <n v="316.81675600000017"/>
    <n v="4.1877491781436745E-2"/>
    <n v="1089.9268759999998"/>
    <n v="1323.2666620000002"/>
    <n v="1252.9423600000002"/>
    <n v="252.43000000000004"/>
    <n v="0.23333333333333331"/>
    <n v="2.8394633333333341"/>
    <n v="14.977200000000002"/>
    <n v="681.95666666666671"/>
    <n v="-995.11695999999995"/>
    <n v="3941.8674999999989"/>
    <n v="7565.3231013333325"/>
    <n v="1110.6066046666665"/>
    <n v="1560.2987693333334"/>
    <n v="1561.24"/>
    <n v="252.43000000000004"/>
    <n v="0.23333333333333331"/>
    <n v="2.8394633333333341"/>
    <n v="9.9847999999999999"/>
    <n v="681.95666666666671"/>
    <n v="-1239.3172799999998"/>
    <n v="3941.8674999999989"/>
    <n v="7882.1398573333336"/>
    <n v="20.679728666666609"/>
    <n v="1.8973500995370089E-2"/>
    <n v="237.03210733333324"/>
    <n v="0.17912648609697476"/>
    <n v="308.29763999999994"/>
    <n v="0.24605891686829065"/>
    <n v="0"/>
    <n v="0"/>
    <n v="0"/>
    <n v="0"/>
    <n v="0"/>
    <n v="0"/>
    <n v="-4.9923999999999999"/>
    <n v="-0.33333333333333331"/>
    <n v="0"/>
    <n v="0"/>
    <n v="-244.20031999999992"/>
    <n v="0.24539861123460294"/>
    <n v="0"/>
    <n v="0"/>
    <n v="316.81675599999983"/>
    <n v="4.1877491781436717E-2"/>
    <x v="3"/>
    <x v="7"/>
    <x v="3"/>
    <x v="0"/>
    <x v="0"/>
    <x v="1"/>
    <s v="112S"/>
    <s v=" 20% - &lt;30%"/>
  </r>
  <r>
    <n v="100010247"/>
    <s v="zDirect Connect"/>
    <n v="23.735981333333338"/>
    <n v="8533.0748902750001"/>
    <n v="0.49246515326891971"/>
    <n v="1"/>
    <n v="0.3768485494286149"/>
    <n v="25.958333333333332"/>
    <n v="0"/>
    <n v="0"/>
    <n v="1"/>
    <x v="0"/>
    <x v="2"/>
    <n v="719174.5085567995"/>
    <n v="750072.71069082769"/>
    <n v="30898.202134028194"/>
    <n v="4.2963427883495248E-2"/>
    <n v="101408.56756174647"/>
    <n v="63416.955119872582"/>
    <n v="69208.278077333336"/>
    <n v="26126.080000000002"/>
    <n v="35.163333333333327"/>
    <n v="426.65374451375004"/>
    <n v="827.83572000000004"/>
    <n v="0"/>
    <n v="0"/>
    <n v="457724.97500000003"/>
    <n v="719174.5085567995"/>
    <n v="102797.41482601075"/>
    <n v="73775.456157636494"/>
    <n v="88635.07714933333"/>
    <n v="26126.080000000002"/>
    <n v="35.163333333333327"/>
    <n v="426.65374451375004"/>
    <n v="551.89048000000014"/>
    <n v="0"/>
    <n v="0"/>
    <n v="457724.97500000003"/>
    <n v="750072.71069082769"/>
    <n v="1388.8472642642562"/>
    <n v="1.3695561407260817E-2"/>
    <n v="10358.501037763914"/>
    <n v="0.16333961506325828"/>
    <n v="19426.799072000009"/>
    <n v="0.28070051172624899"/>
    <n v="0"/>
    <n v="0"/>
    <n v="0"/>
    <n v="0"/>
    <n v="0"/>
    <n v="0"/>
    <n v="-275.94524000000007"/>
    <n v="-0.33333333333333343"/>
    <n v="0"/>
    <n v="0"/>
    <n v="0"/>
    <n v="0"/>
    <n v="0"/>
    <n v="0"/>
    <n v="30898.202134028179"/>
    <n v="4.2963427883495227E-2"/>
    <x v="1"/>
    <x v="6"/>
    <x v="1"/>
    <x v="0"/>
    <x v="0"/>
    <x v="0"/>
    <s v="293S"/>
    <s v=" 30% - &lt;40%"/>
  </r>
  <r>
    <n v="100010248"/>
    <s v="FortisAlberta"/>
    <n v="17.443095066666668"/>
    <n v="5613.0701421833337"/>
    <n v="0.44081266264304292"/>
    <n v="1"/>
    <n v="0.50854523632779058"/>
    <n v="18"/>
    <n v="0"/>
    <n v="0"/>
    <n v="1"/>
    <x v="0"/>
    <x v="1"/>
    <n v="538076.75902809307"/>
    <n v="565053.59344792075"/>
    <n v="26976.834419827675"/>
    <n v="5.0135661812554168E-2"/>
    <n v="99126.071779150981"/>
    <n v="46031.632285966167"/>
    <n v="59095.786226533332"/>
    <n v="19153.928333333333"/>
    <n v="19.295000000000005"/>
    <n v="280.6535071091667"/>
    <n v="618.736896"/>
    <n v="0"/>
    <n v="0"/>
    <n v="313750.65499999997"/>
    <n v="538076.75902809296"/>
    <n v="100933.0074940005"/>
    <n v="53650.463413877667"/>
    <n v="76853.099435600001"/>
    <n v="19153.928333333333"/>
    <n v="19.295000000000005"/>
    <n v="280.6535071091667"/>
    <n v="412.491264"/>
    <n v="0"/>
    <n v="0"/>
    <n v="313750.65499999997"/>
    <n v="565053.59344792063"/>
    <n v="1806.9357148495035"/>
    <n v="1.8228662575021492E-2"/>
    <n v="7618.8311279114978"/>
    <n v="0.16551294728330282"/>
    <n v="17757.313209066666"/>
    <n v="0.30048357662925612"/>
    <n v="0"/>
    <n v="0"/>
    <n v="0"/>
    <n v="0"/>
    <n v="0"/>
    <n v="0"/>
    <n v="-206.24563199999997"/>
    <n v="-0.33333333333333331"/>
    <n v="0"/>
    <n v="0"/>
    <n v="0"/>
    <n v="0"/>
    <n v="0"/>
    <n v="0"/>
    <n v="26976.834419827668"/>
    <n v="5.0135661812554161E-2"/>
    <x v="1"/>
    <x v="6"/>
    <x v="1"/>
    <x v="0"/>
    <x v="0"/>
    <x v="0"/>
    <s v="183S"/>
    <s v=" 50% - &lt;60%"/>
  </r>
  <r>
    <n v="100010249"/>
    <s v="ATCO Electric"/>
    <n v="14.130000000000004"/>
    <n v="7815.9604502166667"/>
    <n v="0.75773497079144392"/>
    <n v="1"/>
    <n v="0.89258343719628108"/>
    <n v="15.700000000000003"/>
    <n v="0"/>
    <n v="0"/>
    <n v="1"/>
    <x v="0"/>
    <x v="1"/>
    <n v="629605.17989093903"/>
    <n v="641076.04374697537"/>
    <n v="11470.863856036332"/>
    <n v="1.8219138314623348E-2"/>
    <n v="122951.46756727299"/>
    <n v="40132.555591688499"/>
    <n v="51236.073333333334"/>
    <n v="25394.014166666671"/>
    <n v="33.216666666666661"/>
    <n v="390.79802251083339"/>
    <n v="434.02454280000006"/>
    <n v="0"/>
    <n v="-40477.450000000004"/>
    <n v="429510.48"/>
    <n v="629605.17989093903"/>
    <n v="125052.07587541151"/>
    <n v="46271.595987186338"/>
    <n v="67286.236666666649"/>
    <n v="25394.014166666671"/>
    <n v="33.216666666666661"/>
    <n v="390.79802251083339"/>
    <n v="289.34969519999999"/>
    <n v="0"/>
    <n v="-53151.723333333335"/>
    <n v="429510.48"/>
    <n v="641076.04374697525"/>
    <n v="2100.6083081384982"/>
    <n v="1.7084857543397346E-2"/>
    <n v="6139.0403954978319"/>
    <n v="0.15296908719087987"/>
    <n v="16050.16333333333"/>
    <n v="0.31325904366077489"/>
    <n v="0"/>
    <n v="0"/>
    <n v="0"/>
    <n v="0"/>
    <n v="0"/>
    <n v="0"/>
    <n v="-144.67484759999999"/>
    <n v="-0.33333333333333326"/>
    <n v="0"/>
    <n v="0"/>
    <n v="-12674.273333333338"/>
    <n v="0.31311936234454829"/>
    <n v="0"/>
    <n v="0"/>
    <n v="11470.863856036325"/>
    <n v="1.8219138314623337E-2"/>
    <x v="2"/>
    <x v="1"/>
    <x v="2"/>
    <x v="0"/>
    <x v="0"/>
    <x v="0"/>
    <s v="2009S"/>
    <s v=" 80% - &lt;90%"/>
  </r>
  <r>
    <n v="100010252"/>
    <s v="FortisAlberta"/>
    <n v="21.69"/>
    <n v="2887.1305632750004"/>
    <n v="0.18234086557627086"/>
    <n v="1"/>
    <n v="0.3898178321121013"/>
    <n v="24.099999999999998"/>
    <n v="0"/>
    <n v="0"/>
    <n v="1"/>
    <x v="0"/>
    <x v="0"/>
    <n v="339547.4177519395"/>
    <n v="368625.00859841431"/>
    <n v="29077.590846474806"/>
    <n v="8.5636318600183836E-2"/>
    <n v="46495.897509726499"/>
    <n v="53678.513590049261"/>
    <n v="65928.570000000022"/>
    <n v="9661.8575000000001"/>
    <n v="16.330833333333334"/>
    <n v="144.35652816375"/>
    <n v="388.41512400000005"/>
    <n v="5.72"/>
    <n v="0"/>
    <n v="163227.75666666665"/>
    <n v="339547.4177519395"/>
    <n v="47301.571369834077"/>
    <n v="63193.242284416512"/>
    <n v="84815.23"/>
    <n v="9661.8575000000001"/>
    <n v="16.330833333333334"/>
    <n v="144.35652816375"/>
    <n v="258.94341600000001"/>
    <n v="5.72"/>
    <n v="0"/>
    <n v="163227.75666666665"/>
    <n v="368625.00859841431"/>
    <n v="805.67386010758071"/>
    <n v="1.7327848331974694E-2"/>
    <n v="9514.7286943672498"/>
    <n v="0.17725395242932096"/>
    <n v="18886.660000000003"/>
    <n v="0.2864715555031756"/>
    <n v="0"/>
    <n v="0"/>
    <n v="0"/>
    <n v="0"/>
    <n v="0"/>
    <n v="0"/>
    <n v="-129.47170800000001"/>
    <n v="-0.33333333333333331"/>
    <n v="0"/>
    <n v="0"/>
    <n v="0"/>
    <n v="0"/>
    <n v="0"/>
    <n v="0"/>
    <n v="29077.590846474832"/>
    <n v="8.5636318600183919E-2"/>
    <x v="1"/>
    <x v="7"/>
    <x v="1"/>
    <x v="0"/>
    <x v="0"/>
    <x v="0"/>
    <s v="547S"/>
    <s v=" 30% - &lt;40%"/>
  </r>
  <r>
    <n v="100010253"/>
    <s v="FortisAlberta"/>
    <n v="22.319345666666667"/>
    <n v="8202.7059115833345"/>
    <n v="0.50344591675492745"/>
    <n v="1"/>
    <n v="0.91836242096093501"/>
    <n v="23"/>
    <n v="0"/>
    <n v="0"/>
    <n v="1"/>
    <x v="0"/>
    <x v="0"/>
    <n v="831477.5183892519"/>
    <n v="863526.04597629653"/>
    <n v="32048.527587044635"/>
    <n v="3.8544069897559492E-2"/>
    <n v="174682.57844859504"/>
    <n v="59787.690570744169"/>
    <n v="66937.411103666658"/>
    <n v="30092.45166666666"/>
    <n v="54.310833333333335"/>
    <n v="410.13529557916672"/>
    <n v="615.52130399999999"/>
    <n v="0"/>
    <n v="0"/>
    <n v="498897.41916666663"/>
    <n v="831477.51838925167"/>
    <n v="178144.9875134225"/>
    <n v="69526.175604961667"/>
    <n v="85990.218359666673"/>
    <n v="30092.45166666666"/>
    <n v="54.310833333333335"/>
    <n v="410.13529557916672"/>
    <n v="410.34753599999999"/>
    <n v="0"/>
    <n v="0"/>
    <n v="498897.41916666663"/>
    <n v="863526.04597629665"/>
    <n v="3462.4090648274905"/>
    <n v="1.9821146994612262E-2"/>
    <n v="9738.4850342175032"/>
    <n v="0.16288444897690735"/>
    <n v="19052.807256000011"/>
    <n v="0.28463615401098696"/>
    <n v="0"/>
    <n v="0"/>
    <n v="0"/>
    <n v="0"/>
    <n v="0"/>
    <n v="0"/>
    <n v="-205.17376800000002"/>
    <n v="-0.33333333333333337"/>
    <n v="0"/>
    <n v="0"/>
    <n v="0"/>
    <n v="0"/>
    <n v="0"/>
    <n v="0"/>
    <n v="32048.527587045006"/>
    <n v="3.8544069897559929E-2"/>
    <x v="1"/>
    <x v="4"/>
    <x v="1"/>
    <x v="0"/>
    <x v="0"/>
    <x v="0"/>
    <s v="595S"/>
    <s v=" 90% - &lt;100%"/>
  </r>
  <r>
    <n v="100010254"/>
    <s v="Enmax"/>
    <n v="35.776471100000002"/>
    <n v="17253.003087650002"/>
    <n v="0.66060877661575745"/>
    <n v="1"/>
    <n v="0.87071074540589499"/>
    <n v="32"/>
    <n v="0"/>
    <n v="0"/>
    <n v="1"/>
    <x v="0"/>
    <x v="0"/>
    <n v="1596694.0863310106"/>
    <n v="1640684.9661136728"/>
    <n v="43990.879782662261"/>
    <n v="2.7551226098511718E-2"/>
    <n v="328782.71059043898"/>
    <n v="99406.808011155503"/>
    <n v="88509.1831733"/>
    <n v="62420.370833333327"/>
    <n v="82.317499999999981"/>
    <n v="862.65015438249986"/>
    <n v="1205.2710684000001"/>
    <n v="0"/>
    <n v="0"/>
    <n v="1015424.7749999999"/>
    <n v="1596694.0863310103"/>
    <n v="335000.74177237781"/>
    <n v="114975.92526427901"/>
    <n v="111114.67154369999"/>
    <n v="62420.370833333327"/>
    <n v="82.317499999999981"/>
    <n v="862.65015438249986"/>
    <n v="803.51404559999992"/>
    <n v="0"/>
    <n v="0"/>
    <n v="1015424.7749999999"/>
    <n v="1640684.9661136726"/>
    <n v="6218.0311819388344"/>
    <n v="1.8912281521045574E-2"/>
    <n v="15569.117253123506"/>
    <n v="0.15662023119559706"/>
    <n v="22605.488370399995"/>
    <n v="0.25540274534156188"/>
    <n v="0"/>
    <n v="0"/>
    <n v="0"/>
    <n v="0"/>
    <n v="0"/>
    <n v="0"/>
    <n v="-401.75702279999996"/>
    <n v="-0.33333333333333326"/>
    <n v="0"/>
    <n v="0"/>
    <n v="0"/>
    <n v="0"/>
    <n v="0"/>
    <n v="0"/>
    <n v="43990.879782662334"/>
    <n v="2.7551226098511756E-2"/>
    <x v="1"/>
    <x v="0"/>
    <x v="1"/>
    <x v="0"/>
    <x v="0"/>
    <x v="0"/>
    <s v="162S"/>
    <s v=" 80% - &lt;90%"/>
  </r>
  <r>
    <n v="100010261"/>
    <s v="zDirect Connect"/>
    <n v="51.29999999999999"/>
    <n v="14589.264000000001"/>
    <n v="0.38957686453576873"/>
    <n v="1"/>
    <n v="0.88089333296336514"/>
    <n v="57"/>
    <n v="0"/>
    <n v="0"/>
    <n v="1"/>
    <x v="0"/>
    <x v="2"/>
    <n v="1236978.6563533333"/>
    <n v="1268028.9687266669"/>
    <n v="31050.312373333611"/>
    <n v="2.5101736569061974E-2"/>
    <n v="229479.88063999999"/>
    <n v="133709.35967999999"/>
    <n v="107008.89999999998"/>
    <n v="47575.724999999999"/>
    <n v="66.48"/>
    <n v="729.46320000000003"/>
    <n v="818.11199999999997"/>
    <n v="0"/>
    <n v="-86991.400000000009"/>
    <n v="804582.13583333336"/>
    <n v="1236978.6563533333"/>
    <n v="233400.28965333334"/>
    <n v="156135.46704000005"/>
    <n v="131995"/>
    <n v="47575.724999999999"/>
    <n v="66.48"/>
    <n v="729.46320000000003"/>
    <n v="545.40800000000002"/>
    <n v="0"/>
    <n v="-107001"/>
    <n v="804582.13583333336"/>
    <n v="1268028.9687266666"/>
    <n v="3920.4090133333207"/>
    <n v="1.7083889892219008E-2"/>
    <n v="22426.107360000005"/>
    <n v="0.16772279377951776"/>
    <n v="24986.099999999988"/>
    <n v="0.23349553168007514"/>
    <n v="0"/>
    <n v="0"/>
    <n v="0"/>
    <n v="0"/>
    <n v="0"/>
    <n v="0"/>
    <n v="-272.70400000000001"/>
    <n v="-0.33333333333333337"/>
    <n v="0"/>
    <n v="0"/>
    <n v="-20009.599999999988"/>
    <n v="0.23001813972415647"/>
    <n v="0"/>
    <n v="0"/>
    <n v="31050.312373333323"/>
    <n v="2.5101736569061724E-2"/>
    <x v="0"/>
    <x v="2"/>
    <x v="0"/>
    <x v="0"/>
    <x v="0"/>
    <x v="0"/>
    <s v="937S"/>
    <s v=" 80% - &lt;90%"/>
  </r>
  <r>
    <n v="100010269"/>
    <s v="ATCO Electric"/>
    <n v="24.300000000000008"/>
    <n v="4119.3016199999993"/>
    <n v="0.23221723997970564"/>
    <n v="1"/>
    <n v="0.43068564962032885"/>
    <n v="27"/>
    <n v="0"/>
    <n v="0"/>
    <n v="1"/>
    <x v="0"/>
    <x v="0"/>
    <n v="438494.39027826668"/>
    <n v="469916.94965813338"/>
    <n v="31422.559379866696"/>
    <n v="7.1660117156632439E-2"/>
    <n v="74603.291441199995"/>
    <n v="60907.492409400002"/>
    <n v="70112.400000000009"/>
    <n v="12894.135833333334"/>
    <n v="9.6066666666666674"/>
    <n v="205.96508100000003"/>
    <n v="543.55967999999996"/>
    <n v="0"/>
    <n v="0"/>
    <n v="219217.93916666668"/>
    <n v="438494.39027826674"/>
    <n v="75980.530397266659"/>
    <n v="71558.29939320001"/>
    <n v="89688.099999999991"/>
    <n v="12894.135833333334"/>
    <n v="9.6066666666666674"/>
    <n v="205.96508100000003"/>
    <n v="362.37312000000003"/>
    <n v="0"/>
    <n v="0"/>
    <n v="219217.93916666668"/>
    <n v="469916.94965813332"/>
    <n v="1377.238956066665"/>
    <n v="1.8460833690590744E-2"/>
    <n v="10650.806983799992"/>
    <n v="0.17486858451188228"/>
    <n v="19575.700000000012"/>
    <n v="0.27920453443328153"/>
    <n v="0"/>
    <n v="0"/>
    <n v="0"/>
    <n v="0"/>
    <n v="0"/>
    <n v="0"/>
    <n v="-181.18656000000001"/>
    <n v="-0.33333333333333337"/>
    <n v="0"/>
    <n v="0"/>
    <n v="0"/>
    <n v="0"/>
    <n v="0"/>
    <n v="0"/>
    <n v="31422.55937986667"/>
    <n v="7.1660117156632369E-2"/>
    <x v="1"/>
    <x v="7"/>
    <x v="1"/>
    <x v="0"/>
    <x v="0"/>
    <x v="0"/>
    <s v="2081S"/>
    <s v=" 40% - &lt;50%"/>
  </r>
  <r>
    <n v="100010271"/>
    <s v="FortisAlberta"/>
    <n v="104.23274333333332"/>
    <n v="50558.161597916675"/>
    <n v="0.66445296745284887"/>
    <n v="1"/>
    <n v="0.77890665909660539"/>
    <n v="115"/>
    <n v="0"/>
    <n v="0"/>
    <n v="1"/>
    <x v="0"/>
    <x v="1"/>
    <n v="4211820.7284934586"/>
    <n v="4298909.617893084"/>
    <n v="87088.889399625361"/>
    <n v="2.0677254568424262E-2"/>
    <n v="729809.2519133751"/>
    <n v="289870.64211352082"/>
    <n v="161953.08758000002"/>
    <n v="165442.78916666665"/>
    <n v="283.57666666666665"/>
    <n v="2527.9080798958335"/>
    <n v="2895.5996400000004"/>
    <n v="0"/>
    <n v="0"/>
    <n v="2859037.8733333335"/>
    <n v="4211820.7284934586"/>
    <n v="741591.94848897913"/>
    <n v="335227.46756420832"/>
    <n v="192867.65483333333"/>
    <n v="165442.78916666665"/>
    <n v="283.57666666666665"/>
    <n v="2527.9080798958335"/>
    <n v="1930.39976"/>
    <n v="0"/>
    <n v="0"/>
    <n v="2859037.8733333335"/>
    <n v="4298909.617893083"/>
    <n v="11782.696575604126"/>
    <n v="1.6144898882431098E-2"/>
    <n v="45356.825450687495"/>
    <n v="0.15647264283122742"/>
    <n v="30914.567253333331"/>
    <n v="0.19088593934995188"/>
    <n v="0"/>
    <n v="0"/>
    <n v="0"/>
    <n v="0"/>
    <n v="0"/>
    <n v="0"/>
    <n v="-965.19987999999978"/>
    <n v="-0.3333333333333332"/>
    <n v="0"/>
    <n v="0"/>
    <n v="0"/>
    <n v="0"/>
    <n v="0"/>
    <n v="0"/>
    <n v="87088.889399624954"/>
    <n v="2.0677254568424164E-2"/>
    <x v="0"/>
    <x v="0"/>
    <x v="0"/>
    <x v="0"/>
    <x v="0"/>
    <x v="0"/>
    <s v="681S"/>
    <s v=" 70% - &lt;80%"/>
  </r>
  <r>
    <n v="100010272"/>
    <s v="zDirect Connect"/>
    <n v="106.20000000000003"/>
    <n v="314.69066666666669"/>
    <n v="4.0591629474842844E-3"/>
    <n v="0.55398999999999987"/>
    <n v="0"/>
    <n v="118"/>
    <n v="95"/>
    <n v="95"/>
    <n v="1"/>
    <x v="1"/>
    <x v="2"/>
    <n v="286437.94031166675"/>
    <n v="335760.76685333339"/>
    <n v="49322.82654166664"/>
    <n v="0.17219376206936682"/>
    <n v="396.51024000000001"/>
    <n v="250799.58087999999"/>
    <n v="140017.82540499998"/>
    <n v="1218.2008333333333"/>
    <n v="0"/>
    <n v="15.734533333333337"/>
    <n v="354.14400000000001"/>
    <n v="1679.61"/>
    <n v="-128928.33058000005"/>
    <n v="20884.665000000001"/>
    <n v="286437.94031166652"/>
    <n v="355.60045333333329"/>
    <n v="297524.43397333333"/>
    <n v="162571.27000000002"/>
    <n v="1218.2008333333333"/>
    <n v="0"/>
    <n v="15.734533333333337"/>
    <n v="236.096"/>
    <n v="1679.61"/>
    <n v="-148724.84394000002"/>
    <n v="20884.665000000001"/>
    <n v="335760.76685333328"/>
    <n v="-40.909786666666683"/>
    <n v="-0.10317460317460321"/>
    <n v="46724.85309333331"/>
    <n v="0.18630355333683646"/>
    <n v="22553.444595000037"/>
    <n v="0.16107552398963812"/>
    <n v="0"/>
    <n v="0"/>
    <n v="0"/>
    <n v="0"/>
    <n v="0"/>
    <n v="0"/>
    <n v="-118.048"/>
    <n v="-0.33333333333333331"/>
    <n v="0"/>
    <n v="0"/>
    <n v="-19796.513359999983"/>
    <n v="0.15354665084813335"/>
    <n v="0"/>
    <n v="0"/>
    <n v="49322.826541666713"/>
    <n v="0.17219376206936701"/>
    <x v="0"/>
    <x v="5"/>
    <x v="0"/>
    <x v="1"/>
    <x v="1"/>
    <x v="1"/>
    <s v="2005S"/>
    <s v=" 0% - &lt;10%"/>
  </r>
  <r>
    <n v="100010273"/>
    <s v="ATCO Electric"/>
    <n v="18"/>
    <n v="9440.0189000000009"/>
    <n v="0.71841848554033483"/>
    <n v="1"/>
    <n v="0.93034092318018169"/>
    <n v="20"/>
    <n v="0"/>
    <n v="0"/>
    <n v="1"/>
    <x v="0"/>
    <x v="1"/>
    <n v="808168.6665220001"/>
    <n v="836290.77380266658"/>
    <n v="28122.107280666474"/>
    <n v="3.4797324426956031E-2"/>
    <n v="149048.278414"/>
    <n v="50674.816443000011"/>
    <n v="60013.5"/>
    <n v="30912.092500000002"/>
    <n v="34.865000000000002"/>
    <n v="472.000945"/>
    <n v="504.63071999999994"/>
    <n v="0"/>
    <n v="0"/>
    <n v="516508.48249999998"/>
    <n v="808168.66652199998"/>
    <n v="151600.49612366667"/>
    <n v="58500.416253999989"/>
    <n v="77926"/>
    <n v="30912.092500000002"/>
    <n v="34.865000000000002"/>
    <n v="472.000945"/>
    <n v="336.42048000000005"/>
    <n v="0"/>
    <n v="0"/>
    <n v="516508.48249999998"/>
    <n v="836290.77380266669"/>
    <n v="2552.2177096666651"/>
    <n v="1.7123429648597251E-2"/>
    <n v="7825.599811"/>
    <n v="0.15442778800792267"/>
    <n v="17912.5"/>
    <n v="0.29847450990193874"/>
    <n v="0"/>
    <n v="0"/>
    <n v="0"/>
    <n v="0"/>
    <n v="0"/>
    <n v="0"/>
    <n v="-168.21024"/>
    <n v="-0.33333333333333337"/>
    <n v="0"/>
    <n v="0"/>
    <n v="0"/>
    <n v="0"/>
    <n v="0"/>
    <n v="0"/>
    <n v="28122.107280666663"/>
    <n v="3.479732442695626E-2"/>
    <x v="1"/>
    <x v="1"/>
    <x v="1"/>
    <x v="0"/>
    <x v="0"/>
    <x v="0"/>
    <s v="2032S"/>
    <s v=" 90% - &lt;100%"/>
  </r>
  <r>
    <n v="100010281"/>
    <s v="FortisAlberta"/>
    <n v="8.2211808000000008"/>
    <n v="4098.6020366249995"/>
    <n v="0.68293393302364358"/>
    <n v="1"/>
    <n v="0.83856723320918614"/>
    <n v="7.200000000000002"/>
    <n v="0"/>
    <n v="0"/>
    <n v="1"/>
    <x v="0"/>
    <x v="0"/>
    <n v="365885.21945210913"/>
    <n v="383861.47587178176"/>
    <n v="17976.256419672631"/>
    <n v="4.913086253276637E-2"/>
    <n v="66053.471566147491"/>
    <n v="22959.549279063751"/>
    <n v="38236.773478399999"/>
    <n v="13253.264166666666"/>
    <n v="16.173333333333332"/>
    <n v="204.93010183125"/>
    <n v="249.67836000000003"/>
    <n v="0"/>
    <n v="0"/>
    <n v="224911.37916666668"/>
    <n v="365885.21945210919"/>
    <n v="67198.520801386258"/>
    <n v="26535.882810697502"/>
    <n v="51574.873251200006"/>
    <n v="13253.264166666666"/>
    <n v="16.173333333333332"/>
    <n v="204.93010183125"/>
    <n v="166.45224000000002"/>
    <n v="0"/>
    <n v="0"/>
    <n v="224911.37916666668"/>
    <n v="383861.4758717817"/>
    <n v="1145.0492352387494"/>
    <n v="1.7335186298150434E-2"/>
    <n v="3576.3335316337507"/>
    <n v="0.15576671336901729"/>
    <n v="13338.099772800002"/>
    <n v="0.34882911290448476"/>
    <n v="0"/>
    <n v="0"/>
    <n v="0"/>
    <n v="0"/>
    <n v="0"/>
    <n v="0"/>
    <n v="-83.226120000000023"/>
    <n v="-0.33333333333333337"/>
    <n v="0"/>
    <n v="0"/>
    <n v="0"/>
    <n v="0"/>
    <n v="0"/>
    <n v="0"/>
    <n v="17976.256419672503"/>
    <n v="4.9130862532766002E-2"/>
    <x v="2"/>
    <x v="0"/>
    <x v="2"/>
    <x v="0"/>
    <x v="0"/>
    <x v="0"/>
    <s v="1012S"/>
    <s v=" 80% - &lt;90%"/>
  </r>
  <r>
    <n v="100010282"/>
    <s v="Red Deer"/>
    <n v="13.047286466666668"/>
    <n v="6244.0302396500001"/>
    <n v="0.65557432984742114"/>
    <n v="1"/>
    <n v="0.88372076793291843"/>
    <n v="5"/>
    <n v="0"/>
    <n v="0"/>
    <n v="1"/>
    <x v="0"/>
    <x v="0"/>
    <n v="591029.09712303698"/>
    <n v="614660.1468426194"/>
    <n v="23631.049719582428"/>
    <n v="3.9982887195591073E-2"/>
    <n v="124143.55840195902"/>
    <n v="36210.855083362163"/>
    <n v="49327.164300400007"/>
    <n v="21252.649166666666"/>
    <n v="32.260000000000005"/>
    <n v="312.20151198249999"/>
    <n v="442.26199200000002"/>
    <n v="0"/>
    <n v="0"/>
    <n v="359308.14666666667"/>
    <n v="591029.09712303709"/>
    <n v="126535.94538747113"/>
    <n v="41889.220826298995"/>
    <n v="65034.881955533339"/>
    <n v="21252.649166666666"/>
    <n v="32.260000000000005"/>
    <n v="312.20151198249999"/>
    <n v="294.84132800000003"/>
    <n v="0"/>
    <n v="0"/>
    <n v="359308.14666666667"/>
    <n v="614660.1468426194"/>
    <n v="2392.3869855121657"/>
    <n v="1.9271132681455451E-2"/>
    <n v="5678.3657429368322"/>
    <n v="0.15681390925081679"/>
    <n v="15707.71765513333"/>
    <n v="0.31843950241035757"/>
    <n v="0"/>
    <n v="0"/>
    <n v="0"/>
    <n v="0"/>
    <n v="0"/>
    <n v="0"/>
    <n v="-147.42066400000002"/>
    <n v="-0.33333333333333337"/>
    <n v="0"/>
    <n v="0"/>
    <n v="0"/>
    <n v="0"/>
    <n v="0"/>
    <n v="0"/>
    <n v="23631.049719582326"/>
    <n v="3.9982887195590906E-2"/>
    <x v="2"/>
    <x v="0"/>
    <x v="2"/>
    <x v="0"/>
    <x v="0"/>
    <x v="0"/>
    <s v="209S"/>
    <s v=" 80% - &lt;90%"/>
  </r>
  <r>
    <n v="100010287"/>
    <s v="Lethbridge"/>
    <n v="14.310699999999999"/>
    <n v="5396.8253666666669"/>
    <n v="0.51660026841364959"/>
    <n v="1"/>
    <n v="0.92071909057547341"/>
    <n v="15"/>
    <n v="0"/>
    <n v="0"/>
    <n v="1"/>
    <x v="0"/>
    <x v="0"/>
    <n v="548492.778666"/>
    <n v="573363.73428133328"/>
    <n v="24870.955615333281"/>
    <n v="4.5344180603110983E-2"/>
    <n v="120860.51516200001"/>
    <n v="38454.179368999998"/>
    <n v="52230.48859999999"/>
    <n v="19418.559999999998"/>
    <n v="20.883333333333333"/>
    <n v="269.8412683333334"/>
    <n v="423.92759999999998"/>
    <n v="0"/>
    <n v="0"/>
    <n v="316814.38333333336"/>
    <n v="548492.778666"/>
    <n v="123301.986531"/>
    <n v="44696.91911533333"/>
    <n v="68558.542299999986"/>
    <n v="19418.559999999998"/>
    <n v="20.883333333333333"/>
    <n v="269.8412683333334"/>
    <n v="282.61840000000001"/>
    <n v="0"/>
    <n v="0"/>
    <n v="316814.38333333336"/>
    <n v="573363.7342813334"/>
    <n v="2441.471369000004"/>
    <n v="2.0200736077679998E-2"/>
    <n v="6242.73974633333"/>
    <n v="0.16234229539600945"/>
    <n v="16328.053699999999"/>
    <n v="0.3126153734659875"/>
    <n v="0"/>
    <n v="0"/>
    <n v="0"/>
    <n v="0"/>
    <n v="0"/>
    <n v="0"/>
    <n v="-141.3092"/>
    <n v="-0.33333333333333337"/>
    <n v="0"/>
    <n v="0"/>
    <n v="0"/>
    <n v="0"/>
    <n v="0"/>
    <n v="0"/>
    <n v="24870.955615333332"/>
    <n v="4.5344180603111087E-2"/>
    <x v="2"/>
    <x v="4"/>
    <x v="2"/>
    <x v="0"/>
    <x v="0"/>
    <x v="0"/>
    <s v="181S"/>
    <s v=" 90% - &lt;100%"/>
  </r>
  <r>
    <n v="100010288"/>
    <s v="ATCO Electric"/>
    <n v="5.9699999999999989"/>
    <n v="815.30078000000003"/>
    <n v="0.18707711617447975"/>
    <n v="1"/>
    <n v="0.29240688931343645"/>
    <n v="6.633333333333332"/>
    <n v="0"/>
    <n v="0"/>
    <n v="1"/>
    <x v="0"/>
    <x v="0"/>
    <n v="101828.91814040001"/>
    <n v="115979.35858453334"/>
    <n v="14150.440444133332"/>
    <n v="0.13896288699270026"/>
    <n v="11007.363582799999"/>
    <n v="14792.541678600001"/>
    <n v="30965.930000000008"/>
    <n v="2405.0433333333335"/>
    <n v="5.71"/>
    <n v="40.765039000000002"/>
    <n v="117.62784000000001"/>
    <n v="0"/>
    <n v="0"/>
    <n v="42493.936666666668"/>
    <n v="101828.9181404"/>
    <n v="11176.386314733332"/>
    <n v="17411.188670799998"/>
    <n v="42367.910000000011"/>
    <n v="2405.0433333333335"/>
    <n v="5.71"/>
    <n v="40.765039000000002"/>
    <n v="78.418559999999999"/>
    <n v="0"/>
    <n v="0"/>
    <n v="42493.936666666668"/>
    <n v="115979.35858453336"/>
    <n v="169.02273193333352"/>
    <n v="1.5355423727208104E-2"/>
    <n v="2618.6469921999992"/>
    <n v="0.17702481758008701"/>
    <n v="11401.980000000001"/>
    <n v="0.36821048164870224"/>
    <n v="0"/>
    <n v="0"/>
    <n v="0"/>
    <n v="0"/>
    <n v="0"/>
    <n v="0"/>
    <n v="-39.209280000000007"/>
    <n v="-0.33333333333333337"/>
    <n v="0"/>
    <n v="0"/>
    <n v="0"/>
    <n v="0"/>
    <n v="0"/>
    <n v="0"/>
    <n v="14150.440444133335"/>
    <n v="0.13896288699270032"/>
    <x v="3"/>
    <x v="7"/>
    <x v="3"/>
    <x v="1"/>
    <x v="1"/>
    <x v="0"/>
    <s v="2015S"/>
    <s v=" 20% - &lt;30%"/>
  </r>
  <r>
    <n v="100010289"/>
    <s v="ATCO Electric"/>
    <n v="16.110000000000003"/>
    <n v="3960.9148199999995"/>
    <n v="0.33680389275783768"/>
    <n v="1"/>
    <n v="0.67439299491345361"/>
    <n v="17.900000000000002"/>
    <n v="0"/>
    <n v="0"/>
    <n v="1"/>
    <x v="0"/>
    <x v="0"/>
    <n v="393404.24877426674"/>
    <n v="418748.11901613331"/>
    <n v="25343.870241866563"/>
    <n v="6.4421953552435421E-2"/>
    <n v="66818.814173199993"/>
    <n v="41449.4858934"/>
    <n v="56365.280000000021"/>
    <n v="13312.179166666667"/>
    <n v="12.722499999999998"/>
    <n v="198.04574099999999"/>
    <n v="315.7487999999999"/>
    <n v="0"/>
    <n v="0"/>
    <n v="214931.9725"/>
    <n v="393404.24877426669"/>
    <n v="68007.633163266655"/>
    <n v="48498.276745200004"/>
    <n v="73576.790000000008"/>
    <n v="13312.179166666667"/>
    <n v="12.722499999999998"/>
    <n v="198.04574099999999"/>
    <n v="210.49919999999997"/>
    <n v="0"/>
    <n v="0"/>
    <n v="214931.9725"/>
    <n v="418748.11901613337"/>
    <n v="1188.8189900666669"/>
    <n v="1.7791680453728913E-2"/>
    <n v="7048.7908518000013"/>
    <n v="0.1700573770668258"/>
    <n v="17211.509999999998"/>
    <n v="0.30535659540766924"/>
    <n v="0"/>
    <n v="0"/>
    <n v="0"/>
    <n v="0"/>
    <n v="0"/>
    <n v="0"/>
    <n v="-105.24960000000003"/>
    <n v="-0.33333333333333354"/>
    <n v="0"/>
    <n v="0"/>
    <n v="0"/>
    <n v="0"/>
    <n v="0"/>
    <n v="0"/>
    <n v="25343.870241866669"/>
    <n v="6.4421953552435685E-2"/>
    <x v="2"/>
    <x v="2"/>
    <x v="2"/>
    <x v="0"/>
    <x v="0"/>
    <x v="0"/>
    <s v="2091S"/>
    <s v=" 60% - &lt;70%"/>
  </r>
  <r>
    <n v="100010296"/>
    <s v="zDirect Connect"/>
    <n v="28.350000000000005"/>
    <n v="319.80130000000003"/>
    <n v="1.5452697446304751E-2"/>
    <n v="0.25301000000000007"/>
    <n v="0"/>
    <n v="31.5"/>
    <n v="0"/>
    <n v="93"/>
    <n v="1"/>
    <x v="0"/>
    <x v="2"/>
    <n v="90938.257808999988"/>
    <n v="104521.55629199999"/>
    <n v="13583.298483000006"/>
    <n v="0.14936836058075101"/>
    <n v="402.94963799999999"/>
    <n v="67155.877131000016"/>
    <n v="43028.991094999998"/>
    <n v="1166.5058333333334"/>
    <n v="0"/>
    <n v="15.990065"/>
    <n v="315.10079999999999"/>
    <n v="456.87666666666672"/>
    <n v="-37964.363420000001"/>
    <n v="16360.33"/>
    <n v="90938.257809000017"/>
    <n v="361.37546900000001"/>
    <n v="79626.679118000015"/>
    <n v="51072.229999999989"/>
    <n v="1166.5058333333334"/>
    <n v="0"/>
    <n v="15.990065"/>
    <n v="210.06719999999999"/>
    <n v="456.87666666666672"/>
    <n v="-44748.498060000005"/>
    <n v="16360.33"/>
    <n v="104521.55629199998"/>
    <n v="-41.574169000000012"/>
    <n v="-0.10317460317460321"/>
    <n v="12470.801986999999"/>
    <n v="0.1856993389077978"/>
    <n v="8043.2389050000056"/>
    <n v="0.18692603987023615"/>
    <n v="0"/>
    <n v="0"/>
    <n v="0"/>
    <n v="0"/>
    <n v="0"/>
    <n v="0"/>
    <n v="-105.03360000000002"/>
    <n v="-0.33333333333333343"/>
    <n v="0"/>
    <n v="0"/>
    <n v="-6784.1346400000039"/>
    <n v="0.178697442255177"/>
    <n v="0"/>
    <n v="0"/>
    <n v="13583.298483000002"/>
    <n v="0.14936836058075095"/>
    <x v="1"/>
    <x v="5"/>
    <x v="1"/>
    <x v="1"/>
    <x v="1"/>
    <x v="2"/>
    <s v="850S"/>
    <s v=" 0% - &lt;10%"/>
  </r>
  <r>
    <n v="100010297"/>
    <s v="ATCO Electric"/>
    <n v="7.2582239999999993"/>
    <n v="3237.4495200000001"/>
    <n v="0.6110120542111106"/>
    <n v="1"/>
    <n v="0.86967286044183645"/>
    <n v="7.2900000000000018"/>
    <n v="0"/>
    <n v="0"/>
    <n v="1"/>
    <x v="0"/>
    <x v="0"/>
    <n v="308180.4931122667"/>
    <n v="325082.57111546671"/>
    <n v="16902.078003200004"/>
    <n v="5.4844736707727854E-2"/>
    <n v="58635.602395200003"/>
    <n v="19938.731498399997"/>
    <n v="35680.304216000011"/>
    <n v="10737.612499999997"/>
    <n v="15.119166666666667"/>
    <n v="161.87247600000001"/>
    <n v="212.58336"/>
    <n v="0"/>
    <n v="0"/>
    <n v="182798.66749999998"/>
    <n v="308180.4931122667"/>
    <n v="59718.093957600009"/>
    <n v="23099.975563199998"/>
    <n v="48409.507712000013"/>
    <n v="10737.612499999997"/>
    <n v="15.119166666666667"/>
    <n v="161.87247600000001"/>
    <n v="141.72224"/>
    <n v="0"/>
    <n v="0"/>
    <n v="182798.66749999998"/>
    <n v="325082.57111546665"/>
    <n v="1082.4915624000005"/>
    <n v="1.8461336085610246E-2"/>
    <n v="3161.2440647999997"/>
    <n v="0.1585479028620089"/>
    <n v="12729.203496"/>
    <n v="0.35675714587354562"/>
    <n v="0"/>
    <n v="0"/>
    <n v="0"/>
    <n v="0"/>
    <n v="0"/>
    <n v="0"/>
    <n v="-70.86112"/>
    <n v="-0.33333333333333331"/>
    <n v="0"/>
    <n v="0"/>
    <n v="0"/>
    <n v="0"/>
    <n v="0"/>
    <n v="0"/>
    <n v="16902.078003199997"/>
    <n v="5.484473670772784E-2"/>
    <x v="3"/>
    <x v="0"/>
    <x v="3"/>
    <x v="0"/>
    <x v="0"/>
    <x v="0"/>
    <s v="956S"/>
    <s v=" 80% - &lt;90%"/>
  </r>
  <r>
    <n v="100010300"/>
    <s v="ATCO Electric"/>
    <n v="18.900000000000002"/>
    <n v="4588.6465200000002"/>
    <n v="0.3325829180256577"/>
    <n v="1"/>
    <n v="0.37133653349090712"/>
    <n v="21"/>
    <n v="0"/>
    <n v="0"/>
    <n v="1"/>
    <x v="0"/>
    <x v="0"/>
    <n v="438815.55431360001"/>
    <n v="466103.88790080004"/>
    <n v="27288.333587200032"/>
    <n v="6.2186340750579674E-2"/>
    <n v="65242.820815199993"/>
    <n v="48577.222472400004"/>
    <n v="61456.19999999999"/>
    <n v="13644.754166666668"/>
    <n v="22.991666666666664"/>
    <n v="229.43232600000002"/>
    <n v="521.61119999999994"/>
    <n v="0"/>
    <n v="0"/>
    <n v="249120.52166666664"/>
    <n v="438815.55431360001"/>
    <n v="66284.811267600002"/>
    <n v="56847.336007200007"/>
    <n v="79606.300000000017"/>
    <n v="13644.754166666668"/>
    <n v="22.991666666666664"/>
    <n v="229.43232600000002"/>
    <n v="347.74079999999998"/>
    <n v="0"/>
    <n v="0"/>
    <n v="249120.52166666664"/>
    <n v="466103.88790080004"/>
    <n v="1041.9904524000003"/>
    <n v="1.5970959553564274E-2"/>
    <n v="8270.1135348000007"/>
    <n v="0.17024673527801656"/>
    <n v="18150.100000000002"/>
    <n v="0.29533391260767838"/>
    <n v="0"/>
    <n v="0"/>
    <n v="0"/>
    <n v="0"/>
    <n v="0"/>
    <n v="0"/>
    <n v="-173.87039999999999"/>
    <n v="-0.33333333333333337"/>
    <n v="0"/>
    <n v="0"/>
    <n v="0"/>
    <n v="0"/>
    <n v="0"/>
    <n v="0"/>
    <n v="27288.333587200003"/>
    <n v="6.2186340750579605E-2"/>
    <x v="1"/>
    <x v="2"/>
    <x v="1"/>
    <x v="0"/>
    <x v="0"/>
    <x v="0"/>
    <s v="2033S"/>
    <s v=" 30% - &lt;40%"/>
  </r>
  <r>
    <n v="100010301"/>
    <s v="Enmax"/>
    <n v="29.617709900000005"/>
    <n v="13078.125409799999"/>
    <n v="0.60488269848970522"/>
    <n v="1"/>
    <n v="0.89758368062663252"/>
    <n v="32.5"/>
    <n v="0"/>
    <n v="0"/>
    <n v="1"/>
    <x v="0"/>
    <x v="0"/>
    <n v="1245852.1723366308"/>
    <n v="1284619.2301645919"/>
    <n v="38767.057827961165"/>
    <n v="3.1116900294239934E-2"/>
    <n v="266996.11901634804"/>
    <n v="81246.146760625983"/>
    <n v="78636.688969700015"/>
    <n v="46651.393333333341"/>
    <n v="64.472499999999997"/>
    <n v="653.90627049000011"/>
    <n v="949.95965280000007"/>
    <n v="0"/>
    <n v="0"/>
    <n v="770653.48583333346"/>
    <n v="1245852.1723366308"/>
    <n v="272199.24354640732"/>
    <n v="94147.157862527994"/>
    <n v="99616.264383299989"/>
    <n v="46651.393333333341"/>
    <n v="64.472499999999997"/>
    <n v="653.90627049000011"/>
    <n v="633.30643520000001"/>
    <n v="0"/>
    <n v="0"/>
    <n v="770653.48583333346"/>
    <n v="1284619.2301645922"/>
    <n v="5203.1245300593246"/>
    <n v="1.9487641053466922E-2"/>
    <n v="12901.011101902006"/>
    <n v="0.15878920559656837"/>
    <n v="20979.575413599985"/>
    <n v="0.26679118473164293"/>
    <n v="0"/>
    <n v="0"/>
    <n v="0"/>
    <n v="0"/>
    <n v="0"/>
    <n v="0"/>
    <n v="-316.65321759999995"/>
    <n v="-0.33333333333333326"/>
    <n v="0"/>
    <n v="0"/>
    <n v="0"/>
    <n v="0"/>
    <n v="0"/>
    <n v="0"/>
    <n v="38767.057827961318"/>
    <n v="3.1116900294240055E-2"/>
    <x v="1"/>
    <x v="0"/>
    <x v="1"/>
    <x v="0"/>
    <x v="0"/>
    <x v="0"/>
    <s v="SS-35"/>
    <s v=" 80% - &lt;90%"/>
  </r>
  <r>
    <n v="100010305"/>
    <s v="zDirect Connect"/>
    <n v="23.400000000000002"/>
    <n v="7.5107416666666671"/>
    <n v="4.3968748780392613E-4"/>
    <n v="0.20312000000000005"/>
    <n v="0"/>
    <n v="26"/>
    <n v="102"/>
    <n v="102"/>
    <n v="1"/>
    <x v="1"/>
    <x v="2"/>
    <n v="61438.607416833343"/>
    <n v="72693.747793000017"/>
    <n v="11255.140376166673"/>
    <n v="0.18319328593836126"/>
    <n v="9.4635344999999997"/>
    <n v="55207.134345250008"/>
    <n v="35208.829640000004"/>
    <n v="18.73"/>
    <n v="0"/>
    <n v="0.37553708333333335"/>
    <n v="151.90440000000001"/>
    <n v="1802.0133333333333"/>
    <n v="-31142.87504000001"/>
    <n v="183.03166666666667"/>
    <n v="61438.607416833336"/>
    <n v="8.487138083333333"/>
    <n v="65503.059237833331"/>
    <n v="41737.760000000009"/>
    <n v="18.73"/>
    <n v="0"/>
    <n v="0.37553708333333335"/>
    <n v="101.26960000000001"/>
    <n v="1802.0133333333333"/>
    <n v="-36660.978720000006"/>
    <n v="183.03166666666667"/>
    <n v="72693.747793000002"/>
    <n v="-0.97639641666666721"/>
    <n v="-0.10317460317460324"/>
    <n v="10295.924892583333"/>
    <n v="0.18649627470600977"/>
    <n v="6528.9303600000057"/>
    <n v="0.18543446137677427"/>
    <n v="0"/>
    <n v="0"/>
    <n v="0"/>
    <n v="0"/>
    <n v="0"/>
    <n v="0"/>
    <n v="-50.634800000000006"/>
    <n v="-0.33333333333333337"/>
    <n v="0"/>
    <n v="0"/>
    <n v="-5518.1036799999974"/>
    <n v="0.17718671358737839"/>
    <n v="0"/>
    <n v="0"/>
    <n v="11255.140376166677"/>
    <n v="0.18319328593836129"/>
    <x v="1"/>
    <x v="5"/>
    <x v="1"/>
    <x v="1"/>
    <x v="1"/>
    <x v="1"/>
    <s v="321S"/>
    <s v=" 0% - &lt;10%"/>
  </r>
  <r>
    <n v="100010306"/>
    <s v="ATCO Electric"/>
    <n v="17.886186666666667"/>
    <n v="9758.740429999998"/>
    <n v="0.74740009284683351"/>
    <n v="1"/>
    <n v="0.84695098395656798"/>
    <n v="19"/>
    <n v="0"/>
    <n v="0"/>
    <n v="1"/>
    <x v="0"/>
    <x v="0"/>
    <n v="832269.4380507333"/>
    <n v="860482.76402386662"/>
    <n v="28213.325973133324"/>
    <n v="3.3899269495239477E-2"/>
    <n v="158303.3579418"/>
    <n v="50683.618520766664"/>
    <n v="59831.057226666664"/>
    <n v="31002.504999999994"/>
    <n v="36.606666666666662"/>
    <n v="487.93702150000007"/>
    <n v="588.63983999999994"/>
    <n v="0"/>
    <n v="0"/>
    <n v="531335.71583333344"/>
    <n v="832269.43805073353"/>
    <n v="161058.10918590002"/>
    <n v="58455.953249800012"/>
    <n v="77713.510506666673"/>
    <n v="31002.504999999994"/>
    <n v="36.606666666666662"/>
    <n v="487.93702150000007"/>
    <n v="392.42656000000005"/>
    <n v="0"/>
    <n v="0"/>
    <n v="531335.71583333344"/>
    <n v="860482.76402386685"/>
    <n v="2754.751244099994"/>
    <n v="1.7401723374135716E-2"/>
    <n v="7772.3347290333331"/>
    <n v="0.15335003608411985"/>
    <n v="17882.453280000002"/>
    <n v="0.29888245518131684"/>
    <n v="0"/>
    <n v="0"/>
    <n v="0"/>
    <n v="0"/>
    <n v="0"/>
    <n v="0"/>
    <n v="-196.21328000000003"/>
    <n v="-0.33333333333333343"/>
    <n v="0"/>
    <n v="0"/>
    <n v="0"/>
    <n v="0"/>
    <n v="0"/>
    <n v="0"/>
    <n v="28213.325973133327"/>
    <n v="3.3899269495239491E-2"/>
    <x v="1"/>
    <x v="1"/>
    <x v="1"/>
    <x v="0"/>
    <x v="0"/>
    <x v="0"/>
    <s v="2018S"/>
    <s v=" 80% - &lt;90%"/>
  </r>
  <r>
    <n v="100010314"/>
    <s v="FortisAlberta"/>
    <n v="39.33"/>
    <n v="10292.505687766665"/>
    <n v="0.35848774116334442"/>
    <n v="1"/>
    <n v="0.78874844772976038"/>
    <n v="43.699999999999996"/>
    <n v="0"/>
    <n v="0"/>
    <n v="1"/>
    <x v="0"/>
    <x v="0"/>
    <n v="1009662.171105998"/>
    <n v="1053941.7096297108"/>
    <n v="44279.538523712778"/>
    <n v="4.3855796315720487E-2"/>
    <n v="198730.31216658602"/>
    <n v="101733.94994835701"/>
    <n v="94205.49"/>
    <n v="35066.54"/>
    <n v="55.466666666666669"/>
    <n v="514.6252843883334"/>
    <n v="741.57954000000007"/>
    <n v="0"/>
    <n v="0"/>
    <n v="578614.20750000002"/>
    <n v="1009662.171105998"/>
    <n v="202511.14892717634"/>
    <n v="118936.22489147935"/>
    <n v="117749.11000000003"/>
    <n v="35066.54"/>
    <n v="55.466666666666669"/>
    <n v="514.6252843883334"/>
    <n v="494.38636000000002"/>
    <n v="0"/>
    <n v="0"/>
    <n v="578614.20750000002"/>
    <n v="1053941.7096297108"/>
    <n v="3780.8367605903236"/>
    <n v="1.902496262080558E-2"/>
    <n v="17202.274943122335"/>
    <n v="0.16909079959890172"/>
    <n v="23543.620000000006"/>
    <n v="0.24991770649460032"/>
    <n v="0"/>
    <n v="0"/>
    <n v="0"/>
    <n v="0"/>
    <n v="0"/>
    <n v="0"/>
    <n v="-247.19317999999998"/>
    <n v="-0.33333333333333326"/>
    <n v="0"/>
    <n v="0"/>
    <n v="0"/>
    <n v="0"/>
    <n v="0"/>
    <n v="0"/>
    <n v="44279.538523712661"/>
    <n v="4.3855796315720397E-2"/>
    <x v="1"/>
    <x v="2"/>
    <x v="1"/>
    <x v="0"/>
    <x v="0"/>
    <x v="0"/>
    <s v="419S"/>
    <s v=" 70% - &lt;80%"/>
  </r>
  <r>
    <n v="100010321"/>
    <s v="zDirect Connect"/>
    <n v="16.837499999999999"/>
    <n v="2360.6453750000001"/>
    <n v="0.19205706237097153"/>
    <n v="1"/>
    <n v="0.52760509500122987"/>
    <n v="18.708333333333332"/>
    <n v="0"/>
    <n v="0"/>
    <n v="1"/>
    <x v="0"/>
    <x v="2"/>
    <n v="223340.64788416668"/>
    <n v="234950.929065"/>
    <n v="11610.281180833321"/>
    <n v="5.1984631059433808E-2"/>
    <n v="41542.417572499995"/>
    <n v="41773.42397625"/>
    <n v="55928.579166666656"/>
    <n v="7405.7641666666668"/>
    <n v="1.8833333333333331"/>
    <n v="118.03226875000001"/>
    <n v="221.4324"/>
    <n v="51.233333333333348"/>
    <n v="-44183.212500000001"/>
    <n v="120481.09416666666"/>
    <n v="223340.64788416662"/>
    <n v="42298.316007083333"/>
    <n v="49158.317522500001"/>
    <n v="72781.245833333349"/>
    <n v="7405.7641666666668"/>
    <n v="1.8833333333333331"/>
    <n v="118.03226875000001"/>
    <n v="147.6216"/>
    <n v="51.233333333333348"/>
    <n v="-57492.579166666663"/>
    <n v="120481.09416666666"/>
    <n v="234950.92906500003"/>
    <n v="755.89843458333144"/>
    <n v="1.8195821975553889E-2"/>
    <n v="7384.8935462500003"/>
    <n v="0.17678449222760939"/>
    <n v="16852.666666666661"/>
    <n v="0.30132477738162933"/>
    <n v="0"/>
    <n v="0"/>
    <n v="0"/>
    <n v="0"/>
    <n v="0"/>
    <n v="0"/>
    <n v="-73.810799999999986"/>
    <n v="-0.33333333333333326"/>
    <n v="0"/>
    <n v="0"/>
    <n v="-13309.366666666669"/>
    <n v="0.30123130287700717"/>
    <n v="0"/>
    <n v="0"/>
    <n v="11610.281180833324"/>
    <n v="5.1984631059433829E-2"/>
    <x v="2"/>
    <x v="7"/>
    <x v="2"/>
    <x v="0"/>
    <x v="0"/>
    <x v="0"/>
    <s v="1029S"/>
    <s v=" 50% - &lt;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a" updatedVersion="4" minRefreshableVersion="3" asteriskTotals="1" showMemberPropertyTips="0" useAutoFormatting="1" itemPrintTitles="1" createdVersion="4" indent="0" compact="0" compactData="0" gridDropZones="1">
  <location ref="D28:E36" firstHeaderRow="2" firstDataRow="2" firstDataCol="1"/>
  <pivotFields count="69">
    <pivotField dataField="1" compact="0" outline="0" subtotalTop="0" showAll="0" includeNewItemsInFilter="1"/>
    <pivotField compact="0" outline="0" subtotalTop="0" showAll="0" includeNewItemsInFilter="1"/>
    <pivotField compact="0" numFmtId="167" outline="0" subtotalTop="0" showAll="0" includeNewItemsInFilter="1"/>
    <pivotField compact="0" numFmtId="3" outline="0" subtotalTop="0" showAll="0" includeNewItemsInFilter="1"/>
    <pivotField compact="0" numFmtId="9" outline="0" subtotalTop="0" showAll="0" includeNewItemsInFilter="1"/>
    <pivotField compact="0" numFmtId="2" outline="0" subtotalTop="0" showAll="0" includeNewItemsInFilter="1"/>
    <pivotField compact="0" numFmtId="9" outline="0" subtotalTop="0" showAll="0" includeNewItemsInFilter="1"/>
    <pivotField compact="0" numFmtId="167" outline="0" subtotalTop="0" showAll="0" includeNewItemsInFilter="1"/>
    <pivotField compact="0" numFmtId="167" outline="0" subtotalTop="0" showAll="0" includeNewItemsInFilter="1"/>
    <pivotField compact="0" numFmtId="167" outline="0" subtotalTop="0" showAll="0" includeNewItemsInFilter="1"/>
    <pivotField compact="0" numFmtId="167" outline="0" subtotalTop="0" showAll="0" includeNewItemsInFilter="1"/>
    <pivotField compact="0" outline="0" subtotalTop="0" showAll="0" includeNewItemsInFilter="1"/>
    <pivotField compact="0" outline="0" subtotalTop="0" showAll="0" includeNewItemsInFilter="1"/>
    <pivotField compact="0" numFmtId="3" outline="0" showAll="0" defaultSubtotal="0"/>
    <pivotField compact="0" numFmtId="3" outline="0" showAll="0" defaultSubtotal="0"/>
    <pivotField compact="0" numFmtId="3" outline="0" subtotalTop="0" showAll="0" includeNewItemsInFilter="1"/>
    <pivotField compact="0" numFmtId="9" outline="0" subtotalTop="0" showAll="0" includeNewItemsInFilter="1"/>
    <pivotField compact="0" numFmtId="3" outline="0" subtotalTop="0" showAll="0" includeNewItemsInFilter="1"/>
    <pivotField compact="0" numFmtId="3" outline="0" subtotalTop="0" showAll="0" includeNewItemsInFilter="1"/>
    <pivotField compact="0" numFmtId="3" outline="0" subtotalTop="0" showAll="0" includeNewItemsInFilter="1"/>
    <pivotField compact="0" numFmtId="3" outline="0" subtotalTop="0" showAll="0" includeNewItemsInFilter="1"/>
    <pivotField compact="0" numFmtId="3" outline="0" showAll="0" defaultSubtotal="0"/>
    <pivotField compact="0" numFmtId="3" outline="0" subtotalTop="0" showAll="0" includeNewItemsInFilter="1"/>
    <pivotField compact="0" numFmtId="3" outline="0" subtotalTop="0" showAll="0" includeNewItemsInFilter="1"/>
    <pivotField compact="0" numFmtId="3" outline="0" showAll="0" defaultSubtotal="0"/>
    <pivotField compact="0" outline="0" subtotalTop="0" showAll="0" includeNewItemsInFilter="1"/>
    <pivotField compact="0" numFmtId="3" outline="0" subtotalTop="0" showAll="0" includeNewItemsInFilter="1"/>
    <pivotField compact="0" numFmtId="3" outline="0" subtotalTop="0" showAll="0" includeNewItemsInFilter="1"/>
    <pivotField compact="0" numFmtId="3" outline="0" subtotalTop="0" showAll="0" includeNewItemsInFilter="1"/>
    <pivotField compact="0" numFmtId="3" outline="0" subtotalTop="0" showAll="0" includeNewItemsInFilter="1"/>
    <pivotField compact="0" numFmtId="3" outline="0" subtotalTop="0" showAll="0" includeNewItemsInFilter="1"/>
    <pivotField compact="0" numFmtId="3" outline="0" subtotalTop="0" showAll="0" includeNewItemsInFilter="1"/>
    <pivotField compact="0" numFmtId="3" outline="0" showAll="0" defaultSubtotal="0"/>
    <pivotField compact="0" numFmtId="3" outline="0" subtotalTop="0" showAll="0" includeNewItemsInFilter="1"/>
    <pivotField compact="0" numFmtId="3" outline="0" subtotalTop="0" showAll="0" includeNewItemsInFilter="1"/>
    <pivotField compact="0" numFmtId="3" outline="0" showAll="0" defaultSubtotal="0"/>
    <pivotField compact="0" numFmtId="3" outline="0" subtotalTop="0" showAll="0" includeNewItemsInFilter="1"/>
    <pivotField compact="0" numFmtId="3" outline="0" subtotalTop="0" showAll="0" includeNewItemsInFilter="1"/>
    <pivotField compact="0" numFmtId="3" outline="0" subtotalTop="0" showAll="0" includeNewItemsInFilter="1"/>
    <pivotField compact="0" numFmtId="3" outline="0" subtotalTop="0" showAll="0" includeNewItemsInFilter="1"/>
    <pivotField compact="0" numFmtId="9" outline="0" subtotalTop="0" showAll="0" includeNewItemsInFilter="1"/>
    <pivotField compact="0" numFmtId="3" outline="0" subtotalTop="0" showAll="0" includeNewItemsInFilter="1"/>
    <pivotField compact="0" numFmtId="9" outline="0" subtotalTop="0" showAll="0" includeNewItemsInFilter="1"/>
    <pivotField compact="0" numFmtId="3" outline="0" subtotalTop="0" showAll="0" includeNewItemsInFilter="1"/>
    <pivotField compact="0" numFmtId="9" outline="0" subtotalTop="0" showAll="0" includeNewItemsInFilter="1"/>
    <pivotField compact="0" numFmtId="3" outline="0" subtotalTop="0" showAll="0" includeNewItemsInFilter="1"/>
    <pivotField compact="0" numFmtId="9" outline="0" subtotalTop="0" showAll="0" includeNewItemsInFilter="1"/>
    <pivotField compact="0" numFmtId="3" outline="0" subtotalTop="0" showAll="0" includeNewItemsInFilter="1"/>
    <pivotField compact="0" numFmtId="9" outline="0" subtotalTop="0" showAll="0" includeNewItemsInFilter="1"/>
    <pivotField compact="0" numFmtId="3" outline="0" subtotalTop="0" showAll="0" includeNewItemsInFilter="1"/>
    <pivotField compact="0" numFmtId="9" outline="0" subtotalTop="0" showAll="0" includeNewItemsInFilter="1"/>
    <pivotField compact="0" numFmtId="3" outline="0" subtotalTop="0" showAll="0" includeNewItemsInFilter="1"/>
    <pivotField compact="0" numFmtId="9" outline="0" subtotalTop="0" showAll="0" includeNewItemsInFilter="1"/>
    <pivotField compact="0" numFmtId="3" outline="0" subtotalTop="0" showAll="0" includeNewItemsInFilter="1"/>
    <pivotField compact="0" numFmtId="9" outline="0" subtotalTop="0" showAll="0" includeNewItemsInFilter="1"/>
    <pivotField compact="0" numFmtId="3" outline="0" subtotalTop="0" showAll="0" includeNewItemsInFilter="1"/>
    <pivotField compact="0" numFmtId="9" outline="0" subtotalTop="0" showAll="0" includeNewItemsInFilter="1"/>
    <pivotField compact="0" numFmtId="3" outline="0" showAll="0" defaultSubtotal="0"/>
    <pivotField compact="0" numFmtId="9" outline="0" showAll="0" defaultSubtotal="0"/>
    <pivotField compact="0" numFmtId="3" outline="0" showAll="0" defaultSubtotal="0"/>
    <pivotField compact="0" numFmtId="9" outline="0" showAll="0" defaultSubtotal="0"/>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sortType="ascending" rankBy="0">
      <items count="20">
        <item m="1" x="18"/>
        <item m="1" x="13"/>
        <item m="1" x="10"/>
        <item m="1" x="7"/>
        <item m="1" x="8"/>
        <item m="1" x="9"/>
        <item m="1" x="17"/>
        <item m="1" x="15"/>
        <item m="1" x="16"/>
        <item m="1" x="6"/>
        <item x="0"/>
        <item x="1"/>
        <item x="3"/>
        <item x="5"/>
        <item x="4"/>
        <item m="1" x="12"/>
        <item x="2"/>
        <item m="1" x="14"/>
        <item m="1" x="11"/>
        <item t="default"/>
      </items>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s>
  <rowFields count="1">
    <field x="64"/>
  </rowFields>
  <rowItems count="7">
    <i>
      <x v="10"/>
    </i>
    <i>
      <x v="11"/>
    </i>
    <i>
      <x v="12"/>
    </i>
    <i>
      <x v="13"/>
    </i>
    <i>
      <x v="14"/>
    </i>
    <i>
      <x v="16"/>
    </i>
    <i t="grand">
      <x/>
    </i>
  </rowItems>
  <colItems count="1">
    <i/>
  </colItems>
  <dataFields count="1">
    <dataField name="Count of Account" fld="0" subtotal="count" baseField="0" baseItem="0" numFmtId="3"/>
  </dataFields>
  <formats count="1">
    <format dxfId="0">
      <pivotArea type="all" dataOnly="0"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showGridLines="0" tabSelected="1" zoomScaleNormal="100" zoomScaleSheetLayoutView="100" workbookViewId="0">
      <pane xSplit="1" ySplit="5" topLeftCell="B6" activePane="bottomRight" state="frozen"/>
      <selection activeCell="C9" sqref="C9"/>
      <selection pane="topRight" activeCell="C9" sqref="C9"/>
      <selection pane="bottomLeft" activeCell="C9" sqref="C9"/>
      <selection pane="bottomRight" activeCell="B6" sqref="B6"/>
    </sheetView>
  </sheetViews>
  <sheetFormatPr defaultColWidth="8.6640625" defaultRowHeight="13.8"/>
  <cols>
    <col min="1" max="1" width="24.109375" style="2" customWidth="1"/>
    <col min="2" max="6" width="12.44140625" style="2" customWidth="1"/>
    <col min="7" max="16384" width="8.6640625" style="2"/>
  </cols>
  <sheetData>
    <row r="1" spans="1:6">
      <c r="A1" s="1" t="str">
        <f>'F-7 Abbreviations'!B1</f>
        <v>Appendix F — 2020 Proposed Bill Impact Analysis</v>
      </c>
      <c r="B1" s="1"/>
      <c r="C1" s="1"/>
      <c r="D1" s="1"/>
      <c r="E1" s="1"/>
      <c r="F1" s="1"/>
    </row>
    <row r="2" spans="1:6">
      <c r="A2" s="1" t="s">
        <v>0</v>
      </c>
      <c r="B2" s="1"/>
      <c r="C2" s="1"/>
      <c r="D2" s="1"/>
      <c r="E2" s="1"/>
      <c r="F2" s="1"/>
    </row>
    <row r="4" spans="1:6" ht="13.65" customHeight="1">
      <c r="A4" s="374" t="s">
        <v>1</v>
      </c>
      <c r="B4" s="376" t="s">
        <v>2</v>
      </c>
      <c r="C4" s="377"/>
      <c r="D4" s="377"/>
      <c r="E4" s="378"/>
      <c r="F4" s="379" t="s">
        <v>3</v>
      </c>
    </row>
    <row r="5" spans="1:6">
      <c r="A5" s="375"/>
      <c r="B5" s="3" t="s">
        <v>4</v>
      </c>
      <c r="C5" s="4" t="s">
        <v>5</v>
      </c>
      <c r="D5" s="4" t="s">
        <v>6</v>
      </c>
      <c r="E5" s="5" t="s">
        <v>7</v>
      </c>
      <c r="F5" s="380"/>
    </row>
    <row r="6" spans="1:6" s="6" customFormat="1">
      <c r="A6" s="6" t="s">
        <v>8</v>
      </c>
    </row>
    <row r="7" spans="1:6">
      <c r="A7" s="7" t="s">
        <v>9</v>
      </c>
      <c r="B7" s="8">
        <v>44</v>
      </c>
      <c r="C7" s="9">
        <v>11</v>
      </c>
      <c r="D7" s="9">
        <v>12</v>
      </c>
      <c r="E7" s="10">
        <v>11</v>
      </c>
      <c r="F7" s="11">
        <v>78</v>
      </c>
    </row>
    <row r="8" spans="1:6">
      <c r="A8" s="12" t="s">
        <v>10</v>
      </c>
      <c r="B8" s="13">
        <v>65.348026287689393</v>
      </c>
      <c r="C8" s="14">
        <v>355.8023002681818</v>
      </c>
      <c r="D8" s="14">
        <v>298.05559637222217</v>
      </c>
      <c r="E8" s="15">
        <v>2254.2395254363637</v>
      </c>
      <c r="F8" s="16">
        <v>450.80051789583337</v>
      </c>
    </row>
    <row r="9" spans="1:6">
      <c r="A9" s="12" t="s">
        <v>11</v>
      </c>
      <c r="B9" s="17">
        <v>2.0936079501515148</v>
      </c>
      <c r="C9" s="18">
        <v>11.882834611212122</v>
      </c>
      <c r="D9" s="18">
        <v>25.341580600555556</v>
      </c>
      <c r="E9" s="19">
        <v>103.47483024848485</v>
      </c>
      <c r="F9" s="20">
        <v>21.348102954743588</v>
      </c>
    </row>
    <row r="10" spans="1:6">
      <c r="A10" s="12" t="s">
        <v>12</v>
      </c>
      <c r="B10" s="21">
        <v>3.6100090774254107E-2</v>
      </c>
      <c r="C10" s="22">
        <v>4.0787661932560899E-2</v>
      </c>
      <c r="D10" s="22">
        <v>1.572650334338813E-2</v>
      </c>
      <c r="E10" s="23">
        <v>3.0952238704491909E-2</v>
      </c>
      <c r="F10" s="24">
        <v>3.2900781297377182E-2</v>
      </c>
    </row>
    <row r="11" spans="1:6">
      <c r="A11" s="12" t="s">
        <v>138</v>
      </c>
      <c r="B11" s="25">
        <v>16344.469616993905</v>
      </c>
      <c r="C11" s="26">
        <v>92073.247583326767</v>
      </c>
      <c r="D11" s="26">
        <v>102538.17703311756</v>
      </c>
      <c r="E11" s="27">
        <v>471615.34517148609</v>
      </c>
      <c r="F11" s="28">
        <v>104489.60651087287</v>
      </c>
    </row>
    <row r="12" spans="1:6">
      <c r="A12" s="12" t="s">
        <v>139</v>
      </c>
      <c r="B12" s="25">
        <v>19419.154488545675</v>
      </c>
      <c r="C12" s="26">
        <v>106637.30945901772</v>
      </c>
      <c r="D12" s="26">
        <v>117906.45978792656</v>
      </c>
      <c r="E12" s="27">
        <v>522262.04478355084</v>
      </c>
      <c r="F12" s="28">
        <v>117784.78476435103</v>
      </c>
    </row>
    <row r="13" spans="1:6">
      <c r="A13" s="12" t="s">
        <v>140</v>
      </c>
      <c r="B13" s="25">
        <v>3074.6848715517685</v>
      </c>
      <c r="C13" s="26">
        <v>14564.061875690939</v>
      </c>
      <c r="D13" s="26">
        <v>15368.282754809004</v>
      </c>
      <c r="E13" s="27">
        <v>50646.699612064665</v>
      </c>
      <c r="F13" s="28">
        <v>13295.178253478172</v>
      </c>
    </row>
    <row r="14" spans="1:6">
      <c r="A14" s="29" t="s">
        <v>141</v>
      </c>
      <c r="B14" s="30">
        <v>0.18061900353286095</v>
      </c>
      <c r="C14" s="31">
        <v>0.16701617103808669</v>
      </c>
      <c r="D14" s="31">
        <v>0.15112864213607322</v>
      </c>
      <c r="E14" s="32">
        <v>0.12118000831862284</v>
      </c>
      <c r="F14" s="33">
        <v>0.16578125428208423</v>
      </c>
    </row>
    <row r="15" spans="1:6" s="34" customFormat="1">
      <c r="A15" s="34" t="s">
        <v>13</v>
      </c>
      <c r="B15" s="35"/>
      <c r="C15" s="35"/>
      <c r="D15" s="35"/>
      <c r="E15" s="35"/>
      <c r="F15" s="35"/>
    </row>
    <row r="16" spans="1:6">
      <c r="A16" s="7" t="s">
        <v>9</v>
      </c>
      <c r="B16" s="8">
        <v>26</v>
      </c>
      <c r="C16" s="9">
        <v>9</v>
      </c>
      <c r="D16" s="9">
        <v>8</v>
      </c>
      <c r="E16" s="10">
        <v>2</v>
      </c>
      <c r="F16" s="11">
        <v>45</v>
      </c>
    </row>
    <row r="17" spans="1:6">
      <c r="A17" s="12" t="s">
        <v>10</v>
      </c>
      <c r="B17" s="13">
        <v>310.72076485801284</v>
      </c>
      <c r="C17" s="14">
        <v>1860.0584752675923</v>
      </c>
      <c r="D17" s="14">
        <v>3403.4494106500001</v>
      </c>
      <c r="E17" s="15">
        <v>6872.8635970666655</v>
      </c>
      <c r="F17" s="16">
        <v>1462.057525401111</v>
      </c>
    </row>
    <row r="18" spans="1:6">
      <c r="A18" s="12" t="s">
        <v>11</v>
      </c>
      <c r="B18" s="17">
        <v>2.3590674432051277</v>
      </c>
      <c r="C18" s="18">
        <v>13.994541666666667</v>
      </c>
      <c r="D18" s="18">
        <v>22.485857500000002</v>
      </c>
      <c r="E18" s="19">
        <v>71.242869209999995</v>
      </c>
      <c r="F18" s="20">
        <v>11.325760598740743</v>
      </c>
    </row>
    <row r="19" spans="1:6">
      <c r="A19" s="12" t="s">
        <v>12</v>
      </c>
      <c r="B19" s="21">
        <v>0.16558940037140873</v>
      </c>
      <c r="C19" s="22">
        <v>0.18161857186490979</v>
      </c>
      <c r="D19" s="22">
        <v>0.20617028304015583</v>
      </c>
      <c r="E19" s="23">
        <v>0.13395535058617092</v>
      </c>
      <c r="F19" s="24">
        <v>0.17460365604298675</v>
      </c>
    </row>
    <row r="20" spans="1:6">
      <c r="A20" s="12" t="s">
        <v>138</v>
      </c>
      <c r="B20" s="25">
        <v>42628.115644803169</v>
      </c>
      <c r="C20" s="26">
        <v>210053.5077927704</v>
      </c>
      <c r="D20" s="26">
        <v>378769.44036217534</v>
      </c>
      <c r="E20" s="27">
        <v>729712.61151422875</v>
      </c>
      <c r="F20" s="28">
        <v>166408.74050723723</v>
      </c>
    </row>
    <row r="21" spans="1:6">
      <c r="A21" s="12" t="s">
        <v>139</v>
      </c>
      <c r="B21" s="25">
        <v>48131.893021520998</v>
      </c>
      <c r="C21" s="26">
        <v>227644.45657162741</v>
      </c>
      <c r="D21" s="26">
        <v>407712.88309305935</v>
      </c>
      <c r="E21" s="27">
        <v>775661.625635406</v>
      </c>
      <c r="F21" s="28">
        <v>180294.56986043285</v>
      </c>
    </row>
    <row r="22" spans="1:6">
      <c r="A22" s="12" t="s">
        <v>140</v>
      </c>
      <c r="B22" s="25">
        <v>5503.7773767178278</v>
      </c>
      <c r="C22" s="26">
        <v>17590.948778856979</v>
      </c>
      <c r="D22" s="26">
        <v>28943.442730884002</v>
      </c>
      <c r="E22" s="27">
        <v>45949.014121177257</v>
      </c>
      <c r="F22" s="28">
        <v>13885.829353195621</v>
      </c>
    </row>
    <row r="23" spans="1:6">
      <c r="A23" s="29" t="s">
        <v>141</v>
      </c>
      <c r="B23" s="36">
        <v>0.11077161963345003</v>
      </c>
      <c r="C23" s="31">
        <v>8.233889232967645E-2</v>
      </c>
      <c r="D23" s="31">
        <v>8.002547401663776E-2</v>
      </c>
      <c r="E23" s="32">
        <v>6.4922515529862029E-2</v>
      </c>
      <c r="F23" s="33">
        <v>9.7581354769546991E-2</v>
      </c>
    </row>
    <row r="24" spans="1:6" s="34" customFormat="1">
      <c r="A24" s="34" t="s">
        <v>14</v>
      </c>
      <c r="B24" s="35"/>
      <c r="C24" s="35"/>
      <c r="D24" s="35"/>
      <c r="E24" s="35"/>
      <c r="F24" s="35"/>
    </row>
    <row r="25" spans="1:6">
      <c r="A25" s="7" t="s">
        <v>9</v>
      </c>
      <c r="B25" s="8">
        <v>21</v>
      </c>
      <c r="C25" s="9">
        <v>22</v>
      </c>
      <c r="D25" s="9">
        <v>18</v>
      </c>
      <c r="E25" s="10">
        <v>6</v>
      </c>
      <c r="F25" s="11">
        <v>67</v>
      </c>
    </row>
    <row r="26" spans="1:6">
      <c r="A26" s="12" t="s">
        <v>10</v>
      </c>
      <c r="B26" s="13">
        <v>768.11383884761915</v>
      </c>
      <c r="C26" s="14">
        <v>3004.5139790212124</v>
      </c>
      <c r="D26" s="14">
        <v>5566.1670675328696</v>
      </c>
      <c r="E26" s="15">
        <v>16356.041460456943</v>
      </c>
      <c r="F26" s="16">
        <v>4187.4172258597018</v>
      </c>
    </row>
    <row r="27" spans="1:6">
      <c r="A27" s="12" t="s">
        <v>11</v>
      </c>
      <c r="B27" s="17">
        <v>3.1664086223809536</v>
      </c>
      <c r="C27" s="18">
        <v>12.108123375757573</v>
      </c>
      <c r="D27" s="18">
        <v>23.828295103703702</v>
      </c>
      <c r="E27" s="19">
        <v>67.884008888888886</v>
      </c>
      <c r="F27" s="20">
        <v>17.449054634875626</v>
      </c>
    </row>
    <row r="28" spans="1:6">
      <c r="A28" s="12" t="s">
        <v>12</v>
      </c>
      <c r="B28" s="21">
        <v>0.3310111328582207</v>
      </c>
      <c r="C28" s="22">
        <v>0.34314417819034626</v>
      </c>
      <c r="D28" s="22">
        <v>0.32118630024770667</v>
      </c>
      <c r="E28" s="23">
        <v>0.35564515002669578</v>
      </c>
      <c r="F28" s="24">
        <v>0.33456164201237532</v>
      </c>
    </row>
    <row r="29" spans="1:6">
      <c r="A29" s="12" t="s">
        <v>138</v>
      </c>
      <c r="B29" s="25">
        <v>84343.970218289076</v>
      </c>
      <c r="C29" s="26">
        <v>302586.45796171931</v>
      </c>
      <c r="D29" s="26">
        <v>562871.70168883842</v>
      </c>
      <c r="E29" s="27">
        <v>1461690.1578029071</v>
      </c>
      <c r="F29" s="28">
        <v>407909.80637251388</v>
      </c>
    </row>
    <row r="30" spans="1:6">
      <c r="A30" s="12" t="s">
        <v>139</v>
      </c>
      <c r="B30" s="25">
        <v>92700.859327668499</v>
      </c>
      <c r="C30" s="26">
        <v>322412.48555576388</v>
      </c>
      <c r="D30" s="26">
        <v>593020.39566161891</v>
      </c>
      <c r="E30" s="27">
        <v>1513282.8034824433</v>
      </c>
      <c r="F30" s="28">
        <v>429759.05478972604</v>
      </c>
    </row>
    <row r="31" spans="1:6">
      <c r="A31" s="12" t="s">
        <v>140</v>
      </c>
      <c r="B31" s="25">
        <v>8356.8891093794209</v>
      </c>
      <c r="C31" s="26">
        <v>19826.027594044586</v>
      </c>
      <c r="D31" s="26">
        <v>30148.693972780562</v>
      </c>
      <c r="E31" s="27">
        <v>51592.645679536181</v>
      </c>
      <c r="F31" s="28">
        <v>21849.248417212177</v>
      </c>
    </row>
    <row r="32" spans="1:6">
      <c r="A32" s="29" t="s">
        <v>141</v>
      </c>
      <c r="B32" s="30">
        <v>0.13582809929689882</v>
      </c>
      <c r="C32" s="31">
        <v>6.6378977169565104E-2</v>
      </c>
      <c r="D32" s="31">
        <v>5.4442320649962142E-2</v>
      </c>
      <c r="E32" s="32">
        <v>3.7542747406100356E-2</v>
      </c>
      <c r="F32" s="33">
        <v>8.2357400583600443E-2</v>
      </c>
    </row>
    <row r="33" spans="1:6" s="34" customFormat="1">
      <c r="A33" s="34" t="s">
        <v>15</v>
      </c>
      <c r="B33" s="35"/>
      <c r="C33" s="35"/>
      <c r="D33" s="35"/>
      <c r="E33" s="35"/>
      <c r="F33" s="35"/>
    </row>
    <row r="34" spans="1:6">
      <c r="A34" s="7" t="s">
        <v>9</v>
      </c>
      <c r="B34" s="8">
        <v>12</v>
      </c>
      <c r="C34" s="9">
        <v>14</v>
      </c>
      <c r="D34" s="9">
        <v>19</v>
      </c>
      <c r="E34" s="10">
        <v>4</v>
      </c>
      <c r="F34" s="11">
        <v>49</v>
      </c>
    </row>
    <row r="35" spans="1:6">
      <c r="A35" s="12" t="s">
        <v>10</v>
      </c>
      <c r="B35" s="13">
        <v>1062.353391797222</v>
      </c>
      <c r="C35" s="14">
        <v>3938.2286886083334</v>
      </c>
      <c r="D35" s="14">
        <v>8707.5436419219277</v>
      </c>
      <c r="E35" s="15">
        <v>24017.993801687498</v>
      </c>
      <c r="F35" s="16">
        <v>6722.4234029663266</v>
      </c>
    </row>
    <row r="36" spans="1:6">
      <c r="A36" s="12" t="s">
        <v>11</v>
      </c>
      <c r="B36" s="17">
        <v>3.3449701027777774</v>
      </c>
      <c r="C36" s="18">
        <v>11.86806601547619</v>
      </c>
      <c r="D36" s="18">
        <v>25.897500433333331</v>
      </c>
      <c r="E36" s="19">
        <v>70.253125611666661</v>
      </c>
      <c r="F36" s="20">
        <v>19.98688930877551</v>
      </c>
    </row>
    <row r="37" spans="1:6">
      <c r="A37" s="12" t="s">
        <v>12</v>
      </c>
      <c r="B37" s="21">
        <v>0.43841323255671633</v>
      </c>
      <c r="C37" s="22">
        <v>0.45618762329396023</v>
      </c>
      <c r="D37" s="22">
        <v>0.46074326626152767</v>
      </c>
      <c r="E37" s="23">
        <v>0.45875293732188183</v>
      </c>
      <c r="F37" s="24">
        <v>0.45381059847046118</v>
      </c>
    </row>
    <row r="38" spans="1:6">
      <c r="A38" s="12" t="s">
        <v>138</v>
      </c>
      <c r="B38" s="25">
        <v>111055.81418647074</v>
      </c>
      <c r="C38" s="26">
        <v>367735.34149278636</v>
      </c>
      <c r="D38" s="26">
        <v>783916.26991915109</v>
      </c>
      <c r="E38" s="27">
        <v>1857318.5775036272</v>
      </c>
      <c r="F38" s="28">
        <v>587849.95897173532</v>
      </c>
    </row>
    <row r="39" spans="1:6">
      <c r="A39" s="12" t="s">
        <v>139</v>
      </c>
      <c r="B39" s="25">
        <v>119256.28985109691</v>
      </c>
      <c r="C39" s="26">
        <v>387097.93804499554</v>
      </c>
      <c r="D39" s="26">
        <v>815652.63684728579</v>
      </c>
      <c r="E39" s="27">
        <v>1916498.3379118806</v>
      </c>
      <c r="F39" s="28">
        <v>612527.34821610304</v>
      </c>
    </row>
    <row r="40" spans="1:6">
      <c r="A40" s="12" t="s">
        <v>140</v>
      </c>
      <c r="B40" s="25">
        <v>8200.4756646261703</v>
      </c>
      <c r="C40" s="26">
        <v>19362.596552209121</v>
      </c>
      <c r="D40" s="26">
        <v>31736.366928134437</v>
      </c>
      <c r="E40" s="27">
        <v>59179.760408253525</v>
      </c>
      <c r="F40" s="28">
        <v>24677.389244367554</v>
      </c>
    </row>
    <row r="41" spans="1:6">
      <c r="A41" s="29" t="s">
        <v>141</v>
      </c>
      <c r="B41" s="30">
        <v>0.12772899031995366</v>
      </c>
      <c r="C41" s="31">
        <v>5.4416079051493489E-2</v>
      </c>
      <c r="D41" s="31">
        <v>4.1255007854773575E-2</v>
      </c>
      <c r="E41" s="32">
        <v>3.2120478769268768E-2</v>
      </c>
      <c r="F41" s="33">
        <v>6.5446939895471928E-2</v>
      </c>
    </row>
    <row r="42" spans="1:6" s="34" customFormat="1">
      <c r="A42" s="34" t="s">
        <v>16</v>
      </c>
      <c r="B42" s="35"/>
      <c r="C42" s="35"/>
      <c r="D42" s="35"/>
      <c r="E42" s="35"/>
      <c r="F42" s="35"/>
    </row>
    <row r="43" spans="1:6">
      <c r="A43" s="7" t="s">
        <v>9</v>
      </c>
      <c r="B43" s="8">
        <v>17</v>
      </c>
      <c r="C43" s="9">
        <v>26</v>
      </c>
      <c r="D43" s="9">
        <v>38</v>
      </c>
      <c r="E43" s="10">
        <v>26</v>
      </c>
      <c r="F43" s="11">
        <v>107</v>
      </c>
    </row>
    <row r="44" spans="1:6">
      <c r="A44" s="12" t="s">
        <v>10</v>
      </c>
      <c r="B44" s="13">
        <v>1561.7121290269606</v>
      </c>
      <c r="C44" s="14">
        <v>4924.2243547679482</v>
      </c>
      <c r="D44" s="14">
        <v>10947.503105868862</v>
      </c>
      <c r="E44" s="15">
        <v>23381.29061662083</v>
      </c>
      <c r="F44" s="16">
        <v>11013.996387594236</v>
      </c>
    </row>
    <row r="45" spans="1:6">
      <c r="A45" s="12" t="s">
        <v>11</v>
      </c>
      <c r="B45" s="17">
        <v>3.9483472370588233</v>
      </c>
      <c r="C45" s="18">
        <v>12.377819680769232</v>
      </c>
      <c r="D45" s="18">
        <v>26.973808223947369</v>
      </c>
      <c r="E45" s="19">
        <v>57.566258408076926</v>
      </c>
      <c r="F45" s="20">
        <v>27.202548092056073</v>
      </c>
    </row>
    <row r="46" spans="1:6">
      <c r="A46" s="12" t="s">
        <v>12</v>
      </c>
      <c r="B46" s="21">
        <v>0.54133209723354647</v>
      </c>
      <c r="C46" s="22">
        <v>0.5442072306826492</v>
      </c>
      <c r="D46" s="22">
        <v>0.55383280407720259</v>
      </c>
      <c r="E46" s="23">
        <v>0.55714951374425725</v>
      </c>
      <c r="F46" s="24">
        <v>0.5503137155420893</v>
      </c>
    </row>
    <row r="47" spans="1:6">
      <c r="A47" s="12" t="s">
        <v>138</v>
      </c>
      <c r="B47" s="25">
        <v>152362.70811217919</v>
      </c>
      <c r="C47" s="26">
        <v>469830.99634764035</v>
      </c>
      <c r="D47" s="26">
        <v>1032972.3177121705</v>
      </c>
      <c r="E47" s="27">
        <v>2167533.0166728091</v>
      </c>
      <c r="F47" s="28">
        <v>1031911.9481261799</v>
      </c>
    </row>
    <row r="48" spans="1:6">
      <c r="A48" s="12" t="s">
        <v>139</v>
      </c>
      <c r="B48" s="25">
        <v>162877.18398519108</v>
      </c>
      <c r="C48" s="26">
        <v>491081.08635347796</v>
      </c>
      <c r="D48" s="26">
        <v>1068650.5368192939</v>
      </c>
      <c r="E48" s="27">
        <v>2226092.4333072943</v>
      </c>
      <c r="F48" s="28">
        <v>1065646.2059631916</v>
      </c>
    </row>
    <row r="49" spans="1:6">
      <c r="A49" s="12" t="s">
        <v>140</v>
      </c>
      <c r="B49" s="25">
        <v>10514.475873011903</v>
      </c>
      <c r="C49" s="26">
        <v>21250.090005837606</v>
      </c>
      <c r="D49" s="26">
        <v>35678.219107122895</v>
      </c>
      <c r="E49" s="27">
        <v>58559.41663448546</v>
      </c>
      <c r="F49" s="28">
        <v>33734.257837011886</v>
      </c>
    </row>
    <row r="50" spans="1:6">
      <c r="A50" s="29" t="s">
        <v>141</v>
      </c>
      <c r="B50" s="30">
        <v>0.10984375096005561</v>
      </c>
      <c r="C50" s="31">
        <v>4.5995386176579431E-2</v>
      </c>
      <c r="D50" s="31">
        <v>3.5768260976496311E-2</v>
      </c>
      <c r="E50" s="32">
        <v>2.7720952328743095E-2</v>
      </c>
      <c r="F50" s="33">
        <v>4.8066939108095223E-2</v>
      </c>
    </row>
    <row r="51" spans="1:6" s="34" customFormat="1">
      <c r="A51" s="34" t="s">
        <v>17</v>
      </c>
      <c r="B51" s="35"/>
      <c r="C51" s="35"/>
      <c r="D51" s="35"/>
      <c r="E51" s="35"/>
      <c r="F51" s="35"/>
    </row>
    <row r="52" spans="1:6">
      <c r="A52" s="7" t="s">
        <v>9</v>
      </c>
      <c r="B52" s="8">
        <v>13</v>
      </c>
      <c r="C52" s="9">
        <v>43</v>
      </c>
      <c r="D52" s="9">
        <v>37</v>
      </c>
      <c r="E52" s="10">
        <v>34</v>
      </c>
      <c r="F52" s="11">
        <v>127</v>
      </c>
    </row>
    <row r="53" spans="1:6">
      <c r="A53" s="12" t="s">
        <v>10</v>
      </c>
      <c r="B53" s="13">
        <v>2292.2428356429491</v>
      </c>
      <c r="C53" s="14">
        <v>5886.8626825660849</v>
      </c>
      <c r="D53" s="14">
        <v>13091.990186899999</v>
      </c>
      <c r="E53" s="15">
        <v>32563.046154646574</v>
      </c>
      <c r="F53" s="16">
        <v>14759.696522732151</v>
      </c>
    </row>
    <row r="54" spans="1:6">
      <c r="A54" s="12" t="s">
        <v>11</v>
      </c>
      <c r="B54" s="17">
        <v>4.8397938764102566</v>
      </c>
      <c r="C54" s="18">
        <v>12.335331434108531</v>
      </c>
      <c r="D54" s="18">
        <v>27.973447146216216</v>
      </c>
      <c r="E54" s="19">
        <v>68.597855458725491</v>
      </c>
      <c r="F54" s="20">
        <v>31.186466158005253</v>
      </c>
    </row>
    <row r="55" spans="1:6">
      <c r="A55" s="12" t="s">
        <v>12</v>
      </c>
      <c r="B55" s="21">
        <v>0.64713125614702594</v>
      </c>
      <c r="C55" s="22">
        <v>0.65419584993976077</v>
      </c>
      <c r="D55" s="22">
        <v>0.64309405642040374</v>
      </c>
      <c r="E55" s="23">
        <v>0.65113764727535339</v>
      </c>
      <c r="F55" s="24">
        <v>0.64941959033258301</v>
      </c>
    </row>
    <row r="56" spans="1:6">
      <c r="A56" s="12" t="s">
        <v>138</v>
      </c>
      <c r="B56" s="25">
        <v>219573.41312437443</v>
      </c>
      <c r="C56" s="26">
        <v>534014.72011691274</v>
      </c>
      <c r="D56" s="26">
        <v>1206336.6608918807</v>
      </c>
      <c r="E56" s="27">
        <v>2961871.3624748532</v>
      </c>
      <c r="F56" s="28">
        <v>1347678.5048251078</v>
      </c>
    </row>
    <row r="57" spans="1:6">
      <c r="A57" s="12" t="s">
        <v>139</v>
      </c>
      <c r="B57" s="25">
        <v>232144.91921463882</v>
      </c>
      <c r="C57" s="26">
        <v>554999.27144855261</v>
      </c>
      <c r="D57" s="26">
        <v>1242461.6162738835</v>
      </c>
      <c r="E57" s="27">
        <v>3028199.786389601</v>
      </c>
      <c r="F57" s="28">
        <v>1384352.1666256548</v>
      </c>
    </row>
    <row r="58" spans="1:6">
      <c r="A58" s="12" t="s">
        <v>140</v>
      </c>
      <c r="B58" s="25">
        <v>12571.506090264342</v>
      </c>
      <c r="C58" s="26">
        <v>20984.551331639999</v>
      </c>
      <c r="D58" s="26">
        <v>36124.95538200267</v>
      </c>
      <c r="E58" s="27">
        <v>66328.423914748259</v>
      </c>
      <c r="F58" s="28">
        <v>36673.661800547219</v>
      </c>
    </row>
    <row r="59" spans="1:6">
      <c r="A59" s="29" t="s">
        <v>141</v>
      </c>
      <c r="B59" s="30">
        <v>6.5597786652255477E-2</v>
      </c>
      <c r="C59" s="31">
        <v>3.9573782064870895E-2</v>
      </c>
      <c r="D59" s="31">
        <v>3.0364300130806026E-2</v>
      </c>
      <c r="E59" s="32">
        <v>2.327521954351916E-2</v>
      </c>
      <c r="F59" s="33">
        <v>3.5191184445576736E-2</v>
      </c>
    </row>
    <row r="60" spans="1:6" s="34" customFormat="1">
      <c r="A60" s="34" t="s">
        <v>18</v>
      </c>
      <c r="B60" s="35"/>
      <c r="C60" s="35"/>
      <c r="D60" s="35"/>
      <c r="E60" s="35"/>
      <c r="F60" s="35"/>
    </row>
    <row r="61" spans="1:6">
      <c r="A61" s="7" t="s">
        <v>9</v>
      </c>
      <c r="B61" s="8">
        <v>11</v>
      </c>
      <c r="C61" s="9">
        <v>13</v>
      </c>
      <c r="D61" s="9">
        <v>22</v>
      </c>
      <c r="E61" s="10">
        <v>8</v>
      </c>
      <c r="F61" s="11">
        <v>54</v>
      </c>
    </row>
    <row r="62" spans="1:6">
      <c r="A62" s="12" t="s">
        <v>10</v>
      </c>
      <c r="B62" s="13">
        <v>2843.291242480303</v>
      </c>
      <c r="C62" s="14">
        <v>6066.9562808583332</v>
      </c>
      <c r="D62" s="14">
        <v>14031.414077576517</v>
      </c>
      <c r="E62" s="15">
        <v>29910.630982770828</v>
      </c>
      <c r="F62" s="16">
        <v>12187.459127542437</v>
      </c>
    </row>
    <row r="63" spans="1:6">
      <c r="A63" s="12" t="s">
        <v>11</v>
      </c>
      <c r="B63" s="17">
        <v>5.2213401424242427</v>
      </c>
      <c r="C63" s="18">
        <v>10.964294499999998</v>
      </c>
      <c r="D63" s="18">
        <v>25.604399137878783</v>
      </c>
      <c r="E63" s="19">
        <v>55.586842187916673</v>
      </c>
      <c r="F63" s="20">
        <v>22.36966830746913</v>
      </c>
    </row>
    <row r="64" spans="1:6">
      <c r="A64" s="12" t="s">
        <v>12</v>
      </c>
      <c r="B64" s="21">
        <v>0.74424488317254212</v>
      </c>
      <c r="C64" s="22">
        <v>0.75912878672337258</v>
      </c>
      <c r="D64" s="22">
        <v>0.74738834623966632</v>
      </c>
      <c r="E64" s="23">
        <v>0.73695679496868538</v>
      </c>
      <c r="F64" s="24">
        <v>0.74802899850599902</v>
      </c>
    </row>
    <row r="65" spans="1:6">
      <c r="A65" s="12" t="s">
        <v>138</v>
      </c>
      <c r="B65" s="25">
        <v>256642.22521347975</v>
      </c>
      <c r="C65" s="26">
        <v>533717.12183085841</v>
      </c>
      <c r="D65" s="26">
        <v>1184999.8429814531</v>
      </c>
      <c r="E65" s="27">
        <v>2447238.6246853932</v>
      </c>
      <c r="F65" s="28">
        <v>1026098.0111893436</v>
      </c>
    </row>
    <row r="66" spans="1:6">
      <c r="A66" s="12" t="s">
        <v>139</v>
      </c>
      <c r="B66" s="25">
        <v>269198.97600980528</v>
      </c>
      <c r="C66" s="26">
        <v>552138.79966067919</v>
      </c>
      <c r="D66" s="26">
        <v>1219406.5893016292</v>
      </c>
      <c r="E66" s="27">
        <v>2500958.3679286689</v>
      </c>
      <c r="F66" s="28">
        <v>1055066.7599955902</v>
      </c>
    </row>
    <row r="67" spans="1:6">
      <c r="A67" s="12" t="s">
        <v>140</v>
      </c>
      <c r="B67" s="25">
        <v>12556.750796325494</v>
      </c>
      <c r="C67" s="26">
        <v>18421.677829820856</v>
      </c>
      <c r="D67" s="26">
        <v>34406.746320175676</v>
      </c>
      <c r="E67" s="27">
        <v>53719.74324327553</v>
      </c>
      <c r="F67" s="28">
        <v>28968.748806246676</v>
      </c>
    </row>
    <row r="68" spans="1:6">
      <c r="A68" s="29" t="s">
        <v>141</v>
      </c>
      <c r="B68" s="30">
        <v>5.245031411650318E-2</v>
      </c>
      <c r="C68" s="31">
        <v>3.453330740062148E-2</v>
      </c>
      <c r="D68" s="31">
        <v>2.9724442635782725E-2</v>
      </c>
      <c r="E68" s="32">
        <v>2.2634465265724803E-2</v>
      </c>
      <c r="F68" s="33">
        <v>3.4461109474122828E-2</v>
      </c>
    </row>
    <row r="69" spans="1:6" s="38" customFormat="1">
      <c r="A69" s="34" t="s">
        <v>19</v>
      </c>
      <c r="B69" s="37"/>
      <c r="C69" s="37"/>
      <c r="D69" s="37"/>
      <c r="E69" s="37"/>
      <c r="F69" s="37"/>
    </row>
    <row r="70" spans="1:6">
      <c r="A70" s="7" t="s">
        <v>9</v>
      </c>
      <c r="B70" s="8">
        <v>5</v>
      </c>
      <c r="C70" s="9">
        <v>12</v>
      </c>
      <c r="D70" s="9">
        <v>5</v>
      </c>
      <c r="E70" s="10">
        <v>9</v>
      </c>
      <c r="F70" s="11">
        <v>31</v>
      </c>
    </row>
    <row r="71" spans="1:6">
      <c r="A71" s="12" t="s">
        <v>10</v>
      </c>
      <c r="B71" s="13">
        <v>2078.9816496516664</v>
      </c>
      <c r="C71" s="14">
        <v>7422.3319703444458</v>
      </c>
      <c r="D71" s="14">
        <v>16168.090851999999</v>
      </c>
      <c r="E71" s="15">
        <v>39491.86628804815</v>
      </c>
      <c r="F71" s="16">
        <v>17281.617507897583</v>
      </c>
    </row>
    <row r="72" spans="1:6">
      <c r="A72" s="12" t="s">
        <v>11</v>
      </c>
      <c r="B72" s="17">
        <v>3.1864590466666671</v>
      </c>
      <c r="C72" s="18">
        <v>11.847163619444444</v>
      </c>
      <c r="D72" s="18">
        <v>25.454338400000005</v>
      </c>
      <c r="E72" s="19">
        <v>62.441067103703695</v>
      </c>
      <c r="F72" s="20">
        <v>27.333534019354836</v>
      </c>
    </row>
    <row r="73" spans="1:6">
      <c r="A73" s="12" t="s">
        <v>12</v>
      </c>
      <c r="B73" s="21">
        <v>0.9079332235332146</v>
      </c>
      <c r="C73" s="22">
        <v>0.85817380146096822</v>
      </c>
      <c r="D73" s="22">
        <v>0.86722162467512387</v>
      </c>
      <c r="E73" s="23">
        <v>0.86716305104371327</v>
      </c>
      <c r="F73" s="24">
        <v>0.87026862316021714</v>
      </c>
    </row>
    <row r="74" spans="1:6">
      <c r="A74" s="12" t="s">
        <v>138</v>
      </c>
      <c r="B74" s="25">
        <v>174464.39613416063</v>
      </c>
      <c r="C74" s="26">
        <v>618234.65796188137</v>
      </c>
      <c r="D74" s="26">
        <v>1340175.55204816</v>
      </c>
      <c r="E74" s="27">
        <v>3086171.4868303742</v>
      </c>
      <c r="F74" s="28">
        <v>1379598.6779976632</v>
      </c>
    </row>
    <row r="75" spans="1:6">
      <c r="A75" s="12" t="s">
        <v>139</v>
      </c>
      <c r="B75" s="25">
        <v>179792.14262954271</v>
      </c>
      <c r="C75" s="26">
        <v>635649.9541377998</v>
      </c>
      <c r="D75" s="26">
        <v>1372974.509999813</v>
      </c>
      <c r="E75" s="27">
        <v>3146872.2343736258</v>
      </c>
      <c r="F75" s="28">
        <v>1410112.3491020324</v>
      </c>
    </row>
    <row r="76" spans="1:6">
      <c r="A76" s="12" t="s">
        <v>140</v>
      </c>
      <c r="B76" s="25">
        <v>5327.7464953820836</v>
      </c>
      <c r="C76" s="26">
        <v>17415.296175918407</v>
      </c>
      <c r="D76" s="26">
        <v>32798.957951653283</v>
      </c>
      <c r="E76" s="27">
        <v>60700.747543250989</v>
      </c>
      <c r="F76" s="28">
        <v>30513.671104369565</v>
      </c>
    </row>
    <row r="77" spans="1:6">
      <c r="A77" s="29" t="s">
        <v>141</v>
      </c>
      <c r="B77" s="36">
        <v>0.23996781792381774</v>
      </c>
      <c r="C77" s="31">
        <v>2.8547943081247227E-2</v>
      </c>
      <c r="D77" s="31">
        <v>2.5203900436528488E-2</v>
      </c>
      <c r="E77" s="32">
        <v>2.0181802164069874E-2</v>
      </c>
      <c r="F77" s="33">
        <v>5.9679681556558922E-2</v>
      </c>
    </row>
    <row r="78" spans="1:6" s="38" customFormat="1">
      <c r="A78" s="34" t="s">
        <v>20</v>
      </c>
      <c r="B78" s="37"/>
      <c r="C78" s="37"/>
      <c r="D78" s="37"/>
      <c r="E78" s="37"/>
      <c r="F78" s="37"/>
    </row>
    <row r="79" spans="1:6">
      <c r="A79" s="7" t="s">
        <v>9</v>
      </c>
      <c r="B79" s="8">
        <v>149</v>
      </c>
      <c r="C79" s="9">
        <v>150</v>
      </c>
      <c r="D79" s="9">
        <v>159</v>
      </c>
      <c r="E79" s="10">
        <v>100</v>
      </c>
      <c r="F79" s="11">
        <v>558</v>
      </c>
    </row>
    <row r="80" spans="1:6">
      <c r="A80" s="12" t="s">
        <v>10</v>
      </c>
      <c r="B80" s="13">
        <v>925.18160625967573</v>
      </c>
      <c r="C80" s="14">
        <v>4606.6146975262809</v>
      </c>
      <c r="D80" s="14">
        <v>9977.2258978539357</v>
      </c>
      <c r="E80" s="15">
        <v>25425.195556881499</v>
      </c>
      <c r="F80" s="16">
        <v>8884.8436154275223</v>
      </c>
    </row>
    <row r="81" spans="1:6">
      <c r="A81" s="12" t="s">
        <v>11</v>
      </c>
      <c r="B81" s="17">
        <v>3.1107046030648773</v>
      </c>
      <c r="C81" s="18">
        <v>12.17425366337778</v>
      </c>
      <c r="D81" s="18">
        <v>26.135461492201252</v>
      </c>
      <c r="E81" s="19">
        <v>68.047395725766634</v>
      </c>
      <c r="F81" s="20">
        <v>23.745360188530466</v>
      </c>
    </row>
    <row r="82" spans="1:6">
      <c r="A82" s="12" t="s">
        <v>12</v>
      </c>
      <c r="B82" s="21">
        <v>0.3251518979857228</v>
      </c>
      <c r="C82" s="22">
        <v>0.52310399642959649</v>
      </c>
      <c r="D82" s="22">
        <v>0.51567505755350052</v>
      </c>
      <c r="E82" s="23">
        <v>0.54901957160225057</v>
      </c>
      <c r="F82" s="24">
        <v>0.47277333974111796</v>
      </c>
    </row>
    <row r="83" spans="1:6">
      <c r="A83" s="12" t="s">
        <v>138</v>
      </c>
      <c r="B83" s="25">
        <v>94438.843498505536</v>
      </c>
      <c r="C83" s="26">
        <v>428292.40999345307</v>
      </c>
      <c r="D83" s="26">
        <v>917893.03294372675</v>
      </c>
      <c r="E83" s="27">
        <v>2272595.4641334121</v>
      </c>
      <c r="F83" s="28">
        <v>809175.24701019574</v>
      </c>
    </row>
    <row r="84" spans="1:6">
      <c r="A84" s="12" t="s">
        <v>139</v>
      </c>
      <c r="B84" s="25">
        <v>101547.72528150259</v>
      </c>
      <c r="C84" s="26">
        <v>447819.58060514124</v>
      </c>
      <c r="D84" s="26">
        <v>950440.03471766645</v>
      </c>
      <c r="E84" s="27">
        <v>2332086.0897246017</v>
      </c>
      <c r="F84" s="28">
        <v>836258.28431950544</v>
      </c>
    </row>
    <row r="85" spans="1:6">
      <c r="A85" s="12" t="s">
        <v>140</v>
      </c>
      <c r="B85" s="25">
        <v>7108.8817829969976</v>
      </c>
      <c r="C85" s="26">
        <v>19527.170611688067</v>
      </c>
      <c r="D85" s="26">
        <v>32547.001773938875</v>
      </c>
      <c r="E85" s="27">
        <v>59490.62559118824</v>
      </c>
      <c r="F85" s="28">
        <v>27083.037309309806</v>
      </c>
    </row>
    <row r="86" spans="1:6">
      <c r="A86" s="29" t="s">
        <v>141</v>
      </c>
      <c r="B86" s="30">
        <v>0.13227747498450207</v>
      </c>
      <c r="C86" s="31">
        <v>5.6596343329339639E-2</v>
      </c>
      <c r="D86" s="31">
        <v>4.7045186671839885E-2</v>
      </c>
      <c r="E86" s="32">
        <v>3.6913776887076526E-2</v>
      </c>
      <c r="F86" s="33">
        <v>7.0556196490361892E-2</v>
      </c>
    </row>
  </sheetData>
  <mergeCells count="3">
    <mergeCell ref="A4:A5"/>
    <mergeCell ref="B4:E4"/>
    <mergeCell ref="F4:F5"/>
  </mergeCells>
  <printOptions horizontalCentered="1"/>
  <pageMargins left="0.5" right="0.25" top="1" bottom="0.5" header="0.5" footer="0.3"/>
  <pageSetup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workbookViewId="0"/>
  </sheetViews>
  <sheetFormatPr defaultColWidth="8.6640625" defaultRowHeight="13.2"/>
  <cols>
    <col min="1" max="3" width="8.6640625" style="44" customWidth="1"/>
    <col min="4" max="4" width="15.44140625" style="44" customWidth="1"/>
    <col min="5" max="5" width="5" style="44" customWidth="1"/>
    <col min="6" max="10" width="8.6640625" style="44" customWidth="1"/>
    <col min="11" max="11" width="2.109375" style="44" customWidth="1"/>
    <col min="12" max="16384" width="8.6640625" style="44"/>
  </cols>
  <sheetData>
    <row r="1" spans="1:10">
      <c r="A1" s="1" t="str">
        <f>'F-7 Abbreviations'!B1</f>
        <v>Appendix F — 2020 Proposed Bill Impact Analysis</v>
      </c>
      <c r="B1" s="1"/>
      <c r="C1" s="39"/>
      <c r="D1" s="40"/>
      <c r="E1" s="41"/>
      <c r="F1" s="42"/>
      <c r="G1" s="42"/>
      <c r="H1" s="41"/>
      <c r="I1" s="43"/>
      <c r="J1" s="43"/>
    </row>
    <row r="2" spans="1:10">
      <c r="A2" s="1" t="s">
        <v>21</v>
      </c>
      <c r="B2" s="1"/>
      <c r="C2" s="39"/>
      <c r="D2" s="40"/>
      <c r="E2" s="41"/>
      <c r="F2" s="42"/>
      <c r="G2" s="42"/>
      <c r="H2" s="41"/>
      <c r="I2" s="43"/>
      <c r="J2" s="43"/>
    </row>
    <row r="28" spans="4:7">
      <c r="D28" s="45" t="s">
        <v>22</v>
      </c>
      <c r="E28" s="46"/>
    </row>
    <row r="29" spans="4:7">
      <c r="D29" s="45" t="s">
        <v>23</v>
      </c>
      <c r="E29" s="46" t="s">
        <v>3</v>
      </c>
      <c r="F29" s="47"/>
      <c r="G29" s="47"/>
    </row>
    <row r="30" spans="4:7">
      <c r="D30" s="45" t="s">
        <v>24</v>
      </c>
      <c r="E30" s="48">
        <v>459</v>
      </c>
      <c r="F30" s="47"/>
      <c r="G30" s="47"/>
    </row>
    <row r="31" spans="4:7">
      <c r="D31" s="49" t="s">
        <v>25</v>
      </c>
      <c r="E31" s="50">
        <v>76</v>
      </c>
      <c r="F31" s="47"/>
      <c r="G31" s="47"/>
    </row>
    <row r="32" spans="4:7">
      <c r="D32" s="49" t="s">
        <v>26</v>
      </c>
      <c r="E32" s="50">
        <v>11</v>
      </c>
      <c r="F32" s="47"/>
      <c r="G32" s="47"/>
    </row>
    <row r="33" spans="4:10">
      <c r="D33" s="49" t="s">
        <v>27</v>
      </c>
      <c r="E33" s="50">
        <v>2</v>
      </c>
      <c r="F33" s="47"/>
      <c r="G33" s="47"/>
    </row>
    <row r="34" spans="4:10">
      <c r="D34" s="49" t="s">
        <v>28</v>
      </c>
      <c r="E34" s="50">
        <v>4</v>
      </c>
      <c r="F34" s="47"/>
      <c r="G34" s="47"/>
    </row>
    <row r="35" spans="4:10">
      <c r="D35" s="49" t="s">
        <v>29</v>
      </c>
      <c r="E35" s="50">
        <v>6</v>
      </c>
      <c r="F35" s="47"/>
      <c r="G35" s="47"/>
    </row>
    <row r="36" spans="4:10">
      <c r="D36" s="51" t="s">
        <v>30</v>
      </c>
      <c r="E36" s="52">
        <v>558</v>
      </c>
      <c r="F36" s="47"/>
      <c r="G36" s="47"/>
    </row>
    <row r="37" spans="4:10">
      <c r="D37"/>
      <c r="E37"/>
      <c r="F37" s="47"/>
      <c r="G37" s="47"/>
    </row>
    <row r="38" spans="4:10">
      <c r="D38"/>
      <c r="E38"/>
      <c r="F38" s="47"/>
      <c r="G38" s="47"/>
    </row>
    <row r="39" spans="4:10">
      <c r="D39"/>
      <c r="E39"/>
      <c r="F39" s="47"/>
      <c r="G39" s="47"/>
    </row>
    <row r="40" spans="4:10">
      <c r="D40"/>
      <c r="E40"/>
      <c r="F40" s="47"/>
      <c r="G40" s="47"/>
    </row>
    <row r="41" spans="4:10">
      <c r="D41"/>
      <c r="E41"/>
      <c r="F41" s="47"/>
      <c r="G41" s="47"/>
    </row>
    <row r="42" spans="4:10">
      <c r="D42"/>
      <c r="E42"/>
      <c r="F42" s="47"/>
      <c r="G42" s="47"/>
    </row>
    <row r="43" spans="4:10">
      <c r="D43" s="53"/>
      <c r="E43" s="54"/>
      <c r="F43" s="47"/>
      <c r="G43" s="47"/>
    </row>
    <row r="44" spans="4:10">
      <c r="D44" s="53"/>
      <c r="E44" s="54"/>
      <c r="F44" s="47"/>
      <c r="G44" s="47"/>
    </row>
    <row r="45" spans="4:10">
      <c r="D45" s="47"/>
      <c r="E45" s="47"/>
      <c r="F45" s="47"/>
      <c r="G45" s="47"/>
    </row>
    <row r="46" spans="4:10">
      <c r="D46" s="47"/>
      <c r="E46" s="47"/>
      <c r="F46" s="47"/>
      <c r="G46" s="47"/>
      <c r="H46" s="47"/>
      <c r="I46" s="47"/>
      <c r="J46" s="47"/>
    </row>
    <row r="47" spans="4:10">
      <c r="D47" s="47"/>
      <c r="E47" s="47"/>
    </row>
  </sheetData>
  <printOptions horizontalCentered="1"/>
  <pageMargins left="0.5" right="0.25" top="1" bottom="0.5" header="0.5" footer="0.3"/>
  <pageSetup fitToHeight="0" orientation="portrait" r:id="rId2"/>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77"/>
  <sheetViews>
    <sheetView showGridLines="0" zoomScaleNormal="100" workbookViewId="0">
      <pane xSplit="2" ySplit="6" topLeftCell="C7" activePane="bottomRight" state="frozen"/>
      <selection activeCell="C9" sqref="C9"/>
      <selection pane="topRight" activeCell="C9" sqref="C9"/>
      <selection pane="bottomLeft" activeCell="C9" sqref="C9"/>
      <selection pane="bottomRight" activeCell="C7" sqref="C7"/>
    </sheetView>
  </sheetViews>
  <sheetFormatPr defaultColWidth="7.44140625" defaultRowHeight="13.2"/>
  <cols>
    <col min="1" max="1" width="3.88671875" style="57" customWidth="1"/>
    <col min="2" max="2" width="11.6640625" style="57" customWidth="1"/>
    <col min="3" max="4" width="7" style="57" customWidth="1"/>
    <col min="5" max="5" width="6.6640625" style="57" customWidth="1"/>
    <col min="6" max="6" width="7" style="57" customWidth="1"/>
    <col min="7" max="7" width="6.6640625" style="57" customWidth="1"/>
    <col min="8" max="9" width="7" style="57" customWidth="1"/>
    <col min="10" max="10" width="7" style="184" customWidth="1"/>
    <col min="11" max="11" width="6.6640625" style="57" customWidth="1"/>
    <col min="12" max="12" width="7" style="57" customWidth="1"/>
    <col min="13" max="15" width="8.6640625" style="57" customWidth="1"/>
    <col min="16" max="16" width="7.6640625" style="57" customWidth="1"/>
    <col min="17" max="17" width="5.44140625" style="57" customWidth="1"/>
    <col min="18" max="16384" width="7.44140625" style="57"/>
  </cols>
  <sheetData>
    <row r="1" spans="1:17">
      <c r="A1" s="1" t="str">
        <f>'F-7 Abbreviations'!B1</f>
        <v>Appendix F — 2020 Proposed Bill Impact Analysis</v>
      </c>
      <c r="B1" s="55"/>
      <c r="C1" s="55"/>
      <c r="D1" s="55"/>
      <c r="E1" s="55"/>
      <c r="F1" s="55"/>
      <c r="G1" s="55"/>
      <c r="H1" s="55"/>
      <c r="I1" s="55"/>
      <c r="J1" s="56"/>
      <c r="K1" s="55"/>
      <c r="L1" s="55"/>
      <c r="M1" s="55"/>
      <c r="N1" s="55"/>
      <c r="O1" s="55"/>
      <c r="P1" s="55"/>
      <c r="Q1" s="55"/>
    </row>
    <row r="2" spans="1:17">
      <c r="A2" s="55" t="s">
        <v>31</v>
      </c>
      <c r="B2" s="55"/>
      <c r="C2" s="55"/>
      <c r="D2" s="55"/>
      <c r="E2" s="55"/>
      <c r="F2" s="55"/>
      <c r="G2" s="55"/>
      <c r="H2" s="55"/>
      <c r="I2" s="55"/>
      <c r="J2" s="56"/>
      <c r="K2" s="55"/>
      <c r="L2" s="55"/>
      <c r="M2" s="55"/>
      <c r="N2" s="55"/>
      <c r="O2" s="55"/>
      <c r="P2" s="55"/>
      <c r="Q2" s="55"/>
    </row>
    <row r="3" spans="1:17" s="58" customFormat="1">
      <c r="A3" s="381"/>
      <c r="B3" s="381"/>
      <c r="C3" s="381"/>
      <c r="D3" s="381"/>
      <c r="E3" s="381"/>
      <c r="F3" s="381"/>
      <c r="G3" s="381"/>
      <c r="H3" s="381"/>
      <c r="I3" s="381"/>
      <c r="J3" s="381"/>
      <c r="K3" s="381"/>
      <c r="L3" s="381"/>
      <c r="M3" s="381"/>
      <c r="N3" s="381"/>
      <c r="O3" s="381"/>
      <c r="P3" s="381"/>
    </row>
    <row r="4" spans="1:17" s="63" customFormat="1">
      <c r="A4" s="59"/>
      <c r="B4" s="59"/>
      <c r="C4" s="60" t="s">
        <v>32</v>
      </c>
      <c r="D4" s="61" t="s">
        <v>33</v>
      </c>
      <c r="E4" s="61" t="s">
        <v>34</v>
      </c>
      <c r="F4" s="61" t="s">
        <v>35</v>
      </c>
      <c r="G4" s="61"/>
      <c r="H4" s="61" t="s">
        <v>36</v>
      </c>
      <c r="I4" s="61" t="s">
        <v>37</v>
      </c>
      <c r="J4" s="62" t="s">
        <v>37</v>
      </c>
      <c r="K4" s="61" t="s">
        <v>38</v>
      </c>
      <c r="L4" s="61"/>
      <c r="M4" s="382" t="s">
        <v>39</v>
      </c>
      <c r="N4" s="383"/>
      <c r="O4" s="386" t="s">
        <v>142</v>
      </c>
      <c r="P4" s="387"/>
    </row>
    <row r="5" spans="1:17" s="63" customFormat="1">
      <c r="A5" s="64" t="s">
        <v>40</v>
      </c>
      <c r="B5" s="64" t="s">
        <v>41</v>
      </c>
      <c r="C5" s="65" t="s">
        <v>42</v>
      </c>
      <c r="D5" s="66" t="s">
        <v>43</v>
      </c>
      <c r="E5" s="66" t="s">
        <v>44</v>
      </c>
      <c r="F5" s="66" t="s">
        <v>45</v>
      </c>
      <c r="G5" s="66" t="s">
        <v>46</v>
      </c>
      <c r="H5" s="66" t="s">
        <v>47</v>
      </c>
      <c r="I5" s="66" t="s">
        <v>47</v>
      </c>
      <c r="J5" s="67" t="s">
        <v>48</v>
      </c>
      <c r="K5" s="66" t="s">
        <v>49</v>
      </c>
      <c r="L5" s="66"/>
      <c r="M5" s="384"/>
      <c r="N5" s="385"/>
      <c r="O5" s="388" t="s">
        <v>50</v>
      </c>
      <c r="P5" s="389"/>
    </row>
    <row r="6" spans="1:17" s="63" customFormat="1">
      <c r="A6" s="68" t="s">
        <v>51</v>
      </c>
      <c r="B6" s="68" t="s">
        <v>52</v>
      </c>
      <c r="C6" s="69" t="s">
        <v>53</v>
      </c>
      <c r="D6" s="70" t="s">
        <v>54</v>
      </c>
      <c r="E6" s="70" t="s">
        <v>55</v>
      </c>
      <c r="F6" s="70" t="s">
        <v>56</v>
      </c>
      <c r="G6" s="70" t="s">
        <v>57</v>
      </c>
      <c r="H6" s="70" t="s">
        <v>53</v>
      </c>
      <c r="I6" s="70" t="s">
        <v>53</v>
      </c>
      <c r="J6" s="71" t="s">
        <v>53</v>
      </c>
      <c r="K6" s="70" t="s">
        <v>58</v>
      </c>
      <c r="L6" s="70" t="s">
        <v>59</v>
      </c>
      <c r="M6" s="72">
        <v>2019</v>
      </c>
      <c r="N6" s="73" t="s">
        <v>143</v>
      </c>
      <c r="O6" s="72" t="s">
        <v>60</v>
      </c>
      <c r="P6" s="74" t="s">
        <v>55</v>
      </c>
    </row>
    <row r="7" spans="1:17">
      <c r="A7" s="75">
        <v>1</v>
      </c>
      <c r="B7" s="75" t="s">
        <v>148</v>
      </c>
      <c r="C7" s="76">
        <v>1.9833333333333339E-3</v>
      </c>
      <c r="D7" s="77">
        <v>1.3399927999999999</v>
      </c>
      <c r="E7" s="78">
        <v>0.9255159203407386</v>
      </c>
      <c r="F7" s="79">
        <v>1</v>
      </c>
      <c r="G7" s="78">
        <v>1.0460662525879918</v>
      </c>
      <c r="H7" s="80">
        <v>0</v>
      </c>
      <c r="I7" s="81">
        <v>0</v>
      </c>
      <c r="J7" s="81">
        <v>0</v>
      </c>
      <c r="K7" s="82">
        <v>1</v>
      </c>
      <c r="L7" s="83" t="s">
        <v>34</v>
      </c>
      <c r="M7" s="84">
        <v>9175.7846108373305</v>
      </c>
      <c r="N7" s="85">
        <v>14408.032464112001</v>
      </c>
      <c r="O7" s="86">
        <v>5232.24785327467</v>
      </c>
      <c r="P7" s="87">
        <v>0.57022348226166619</v>
      </c>
    </row>
    <row r="8" spans="1:17">
      <c r="A8" s="88">
        <v>2</v>
      </c>
      <c r="B8" s="88" t="s">
        <v>148</v>
      </c>
      <c r="C8" s="89">
        <v>1.9833333333333339E-3</v>
      </c>
      <c r="D8" s="90">
        <v>1.3399927999999999</v>
      </c>
      <c r="E8" s="91">
        <v>0.9255159203407386</v>
      </c>
      <c r="F8" s="92">
        <v>1</v>
      </c>
      <c r="G8" s="91">
        <v>1.0460662525879918</v>
      </c>
      <c r="H8" s="93">
        <v>0</v>
      </c>
      <c r="I8" s="94">
        <v>0</v>
      </c>
      <c r="J8" s="94">
        <v>0</v>
      </c>
      <c r="K8" s="95">
        <v>1</v>
      </c>
      <c r="L8" s="96" t="s">
        <v>34</v>
      </c>
      <c r="M8" s="97">
        <v>9175.7846108373305</v>
      </c>
      <c r="N8" s="98">
        <v>14408.032464112001</v>
      </c>
      <c r="O8" s="99">
        <v>5232.24785327467</v>
      </c>
      <c r="P8" s="100">
        <v>0.57022348226166619</v>
      </c>
    </row>
    <row r="9" spans="1:17">
      <c r="A9" s="88">
        <v>3</v>
      </c>
      <c r="B9" s="88" t="s">
        <v>148</v>
      </c>
      <c r="C9" s="89">
        <v>1.9325520000000006E-2</v>
      </c>
      <c r="D9" s="90">
        <v>1.0995269666666665</v>
      </c>
      <c r="E9" s="91">
        <v>7.7938462934032948E-2</v>
      </c>
      <c r="F9" s="92">
        <v>1</v>
      </c>
      <c r="G9" s="91">
        <v>0.12568724275189916</v>
      </c>
      <c r="H9" s="93">
        <v>9.9999999999999985E-3</v>
      </c>
      <c r="I9" s="94">
        <v>0</v>
      </c>
      <c r="J9" s="94">
        <v>0</v>
      </c>
      <c r="K9" s="95">
        <v>1</v>
      </c>
      <c r="L9" s="96" t="s">
        <v>34</v>
      </c>
      <c r="M9" s="97">
        <v>9252.7591222806677</v>
      </c>
      <c r="N9" s="98">
        <v>14510.304693118669</v>
      </c>
      <c r="O9" s="99">
        <v>5257.5455708380014</v>
      </c>
      <c r="P9" s="100">
        <v>0.5682138161554231</v>
      </c>
    </row>
    <row r="10" spans="1:17">
      <c r="A10" s="88">
        <v>4</v>
      </c>
      <c r="B10" s="88" t="s">
        <v>148</v>
      </c>
      <c r="C10" s="89">
        <v>3.057006666666667E-2</v>
      </c>
      <c r="D10" s="90">
        <v>10.136398133333334</v>
      </c>
      <c r="E10" s="91">
        <v>0.45421807699614114</v>
      </c>
      <c r="F10" s="92">
        <v>1</v>
      </c>
      <c r="G10" s="91">
        <v>0.7019852544413191</v>
      </c>
      <c r="H10" s="93">
        <v>9.9999999999999985E-3</v>
      </c>
      <c r="I10" s="94">
        <v>0</v>
      </c>
      <c r="J10" s="94">
        <v>0</v>
      </c>
      <c r="K10" s="95">
        <v>1</v>
      </c>
      <c r="L10" s="96" t="s">
        <v>34</v>
      </c>
      <c r="M10" s="97">
        <v>10076.632522330669</v>
      </c>
      <c r="N10" s="98">
        <v>15353.725095125335</v>
      </c>
      <c r="O10" s="99">
        <v>5277.0925727946669</v>
      </c>
      <c r="P10" s="100">
        <v>0.52369604241299705</v>
      </c>
    </row>
    <row r="11" spans="1:17">
      <c r="A11" s="88">
        <v>5</v>
      </c>
      <c r="B11" s="88" t="s">
        <v>148</v>
      </c>
      <c r="C11" s="89">
        <v>4.4160330000000005E-2</v>
      </c>
      <c r="D11" s="90">
        <v>16.42463879166667</v>
      </c>
      <c r="E11" s="91">
        <v>0.50949585734671665</v>
      </c>
      <c r="F11" s="92">
        <v>1</v>
      </c>
      <c r="G11" s="91">
        <v>0.63659751011192955</v>
      </c>
      <c r="H11" s="93">
        <v>1.9999999999999997E-2</v>
      </c>
      <c r="I11" s="94">
        <v>0</v>
      </c>
      <c r="J11" s="94">
        <v>0</v>
      </c>
      <c r="K11" s="95">
        <v>1</v>
      </c>
      <c r="L11" s="96" t="s">
        <v>34</v>
      </c>
      <c r="M11" s="97">
        <v>10591.130733139167</v>
      </c>
      <c r="N11" s="98">
        <v>15889.119420795001</v>
      </c>
      <c r="O11" s="99">
        <v>5297.9886876558339</v>
      </c>
      <c r="P11" s="100">
        <v>0.50022880664466429</v>
      </c>
    </row>
    <row r="12" spans="1:17">
      <c r="A12" s="88">
        <v>6</v>
      </c>
      <c r="B12" s="88" t="s">
        <v>148</v>
      </c>
      <c r="C12" s="89">
        <v>8.6742566666666646E-2</v>
      </c>
      <c r="D12" s="90">
        <v>18.151927274999998</v>
      </c>
      <c r="E12" s="91">
        <v>0.28666034170885574</v>
      </c>
      <c r="F12" s="92">
        <v>1</v>
      </c>
      <c r="G12" s="91">
        <v>0.48948749666334762</v>
      </c>
      <c r="H12" s="93">
        <v>9.9999999999999985E-3</v>
      </c>
      <c r="I12" s="94">
        <v>0</v>
      </c>
      <c r="J12" s="94">
        <v>0</v>
      </c>
      <c r="K12" s="95">
        <v>1</v>
      </c>
      <c r="L12" s="96" t="s">
        <v>34</v>
      </c>
      <c r="M12" s="97">
        <v>11106.915152526164</v>
      </c>
      <c r="N12" s="98">
        <v>16468.270789574337</v>
      </c>
      <c r="O12" s="99">
        <v>5361.3556370481729</v>
      </c>
      <c r="P12" s="100">
        <v>0.48270429398470577</v>
      </c>
    </row>
    <row r="13" spans="1:17">
      <c r="A13" s="88">
        <v>7</v>
      </c>
      <c r="B13" s="88" t="s">
        <v>148</v>
      </c>
      <c r="C13" s="89">
        <v>0.14377393333333335</v>
      </c>
      <c r="D13" s="90">
        <v>59.470619733333329</v>
      </c>
      <c r="E13" s="91">
        <v>0.56662985066668925</v>
      </c>
      <c r="F13" s="92">
        <v>1</v>
      </c>
      <c r="G13" s="91">
        <v>0.79636427812801192</v>
      </c>
      <c r="H13" s="93">
        <v>4.9999999999999996E-2</v>
      </c>
      <c r="I13" s="94">
        <v>0</v>
      </c>
      <c r="J13" s="94">
        <v>0</v>
      </c>
      <c r="K13" s="95">
        <v>1</v>
      </c>
      <c r="L13" s="96" t="s">
        <v>34</v>
      </c>
      <c r="M13" s="97">
        <v>14711.998319285332</v>
      </c>
      <c r="N13" s="98">
        <v>20171.429321989333</v>
      </c>
      <c r="O13" s="99">
        <v>5459.431002704001</v>
      </c>
      <c r="P13" s="100">
        <v>0.371086978411863</v>
      </c>
    </row>
    <row r="14" spans="1:17">
      <c r="A14" s="88">
        <v>8</v>
      </c>
      <c r="B14" s="88" t="s">
        <v>148</v>
      </c>
      <c r="C14" s="89">
        <v>0.45000000000000012</v>
      </c>
      <c r="D14" s="90">
        <v>1.4000000000000001E-4</v>
      </c>
      <c r="E14" s="91">
        <v>4.2617960426179598E-7</v>
      </c>
      <c r="F14" s="92">
        <v>1</v>
      </c>
      <c r="G14" s="91">
        <v>0</v>
      </c>
      <c r="H14" s="93">
        <v>0.5</v>
      </c>
      <c r="I14" s="94">
        <v>0</v>
      </c>
      <c r="J14" s="94">
        <v>0</v>
      </c>
      <c r="K14" s="95">
        <v>1</v>
      </c>
      <c r="L14" s="96" t="s">
        <v>34</v>
      </c>
      <c r="M14" s="97">
        <v>11775.329631866669</v>
      </c>
      <c r="N14" s="98">
        <v>17667.622892266663</v>
      </c>
      <c r="O14" s="99">
        <v>5892.2932603999943</v>
      </c>
      <c r="P14" s="100">
        <v>0.50039306283657103</v>
      </c>
    </row>
    <row r="15" spans="1:17">
      <c r="A15" s="88">
        <v>9</v>
      </c>
      <c r="B15" s="88" t="s">
        <v>148</v>
      </c>
      <c r="C15" s="89">
        <v>0.90328600000000003</v>
      </c>
      <c r="D15" s="90">
        <v>411.11903000000007</v>
      </c>
      <c r="E15" s="91">
        <v>0.6234755696696922</v>
      </c>
      <c r="F15" s="92">
        <v>1</v>
      </c>
      <c r="G15" s="91">
        <v>0.72257636903137368</v>
      </c>
      <c r="H15" s="93">
        <v>0.79999999999999993</v>
      </c>
      <c r="I15" s="94">
        <v>0</v>
      </c>
      <c r="J15" s="94">
        <v>0</v>
      </c>
      <c r="K15" s="95">
        <v>1</v>
      </c>
      <c r="L15" s="96" t="s">
        <v>34</v>
      </c>
      <c r="M15" s="97">
        <v>46712.497566733327</v>
      </c>
      <c r="N15" s="98">
        <v>53376.608203200005</v>
      </c>
      <c r="O15" s="99">
        <v>6664.1106364666775</v>
      </c>
      <c r="P15" s="100">
        <v>0.14266226349696567</v>
      </c>
    </row>
    <row r="16" spans="1:17">
      <c r="A16" s="88">
        <v>10</v>
      </c>
      <c r="B16" s="88" t="s">
        <v>148</v>
      </c>
      <c r="C16" s="89">
        <v>1.7910000000000001</v>
      </c>
      <c r="D16" s="90">
        <v>567.0166375</v>
      </c>
      <c r="E16" s="91">
        <v>0.43368795078895234</v>
      </c>
      <c r="F16" s="92">
        <v>1</v>
      </c>
      <c r="G16" s="91">
        <v>0.61239650648375132</v>
      </c>
      <c r="H16" s="93">
        <v>1.9899999999999995</v>
      </c>
      <c r="I16" s="94">
        <v>0</v>
      </c>
      <c r="J16" s="94">
        <v>0</v>
      </c>
      <c r="K16" s="95">
        <v>1</v>
      </c>
      <c r="L16" s="96" t="s">
        <v>34</v>
      </c>
      <c r="M16" s="97">
        <v>64177.104116416675</v>
      </c>
      <c r="N16" s="98">
        <v>72215.349493833332</v>
      </c>
      <c r="O16" s="99">
        <v>8038.245377416657</v>
      </c>
      <c r="P16" s="100">
        <v>0.12525098301156365</v>
      </c>
    </row>
    <row r="17" spans="1:16">
      <c r="A17" s="88">
        <v>11</v>
      </c>
      <c r="B17" s="88" t="s">
        <v>148</v>
      </c>
      <c r="C17" s="89">
        <v>1.8786199999999997</v>
      </c>
      <c r="D17" s="90">
        <v>123.22741000000001</v>
      </c>
      <c r="E17" s="91">
        <v>8.9855676631184989E-2</v>
      </c>
      <c r="F17" s="92">
        <v>1</v>
      </c>
      <c r="G17" s="91">
        <v>0.42653906837703842</v>
      </c>
      <c r="H17" s="93">
        <v>1.9800000000000002</v>
      </c>
      <c r="I17" s="94">
        <v>0</v>
      </c>
      <c r="J17" s="94">
        <v>0</v>
      </c>
      <c r="K17" s="95">
        <v>1</v>
      </c>
      <c r="L17" s="96" t="s">
        <v>34</v>
      </c>
      <c r="M17" s="97">
        <v>36053.541160466666</v>
      </c>
      <c r="N17" s="98">
        <v>44168.873493066669</v>
      </c>
      <c r="O17" s="99">
        <v>8115.3323326000027</v>
      </c>
      <c r="P17" s="100">
        <v>0.22509113034085554</v>
      </c>
    </row>
    <row r="18" spans="1:16">
      <c r="A18" s="88">
        <v>12</v>
      </c>
      <c r="B18" s="88" t="s">
        <v>148</v>
      </c>
      <c r="C18" s="89">
        <v>1.9469399999999999</v>
      </c>
      <c r="D18" s="90">
        <v>866.95323999999994</v>
      </c>
      <c r="E18" s="91">
        <v>0.60998653172783535</v>
      </c>
      <c r="F18" s="92">
        <v>1</v>
      </c>
      <c r="G18" s="91">
        <v>0.87931618660431077</v>
      </c>
      <c r="H18" s="93">
        <v>2.1499999999999995</v>
      </c>
      <c r="I18" s="94">
        <v>0</v>
      </c>
      <c r="J18" s="94">
        <v>0</v>
      </c>
      <c r="K18" s="95">
        <v>1</v>
      </c>
      <c r="L18" s="96" t="s">
        <v>34</v>
      </c>
      <c r="M18" s="97">
        <v>90212.778383199999</v>
      </c>
      <c r="N18" s="98">
        <v>98565.255039600001</v>
      </c>
      <c r="O18" s="99">
        <v>8352.476656400002</v>
      </c>
      <c r="P18" s="100">
        <v>9.2586403014004212E-2</v>
      </c>
    </row>
    <row r="19" spans="1:16">
      <c r="A19" s="88">
        <v>13</v>
      </c>
      <c r="B19" s="88" t="s">
        <v>148</v>
      </c>
      <c r="C19" s="89">
        <v>1.9800000000000002</v>
      </c>
      <c r="D19" s="90">
        <v>362.49115999999998</v>
      </c>
      <c r="E19" s="91">
        <v>0.25078951155389506</v>
      </c>
      <c r="F19" s="92">
        <v>1</v>
      </c>
      <c r="G19" s="91">
        <v>0.32288513627570187</v>
      </c>
      <c r="H19" s="93">
        <v>2.1999999999999997</v>
      </c>
      <c r="I19" s="94">
        <v>0</v>
      </c>
      <c r="J19" s="94">
        <v>0</v>
      </c>
      <c r="K19" s="95">
        <v>1</v>
      </c>
      <c r="L19" s="96" t="s">
        <v>34</v>
      </c>
      <c r="M19" s="97">
        <v>48239.590582133329</v>
      </c>
      <c r="N19" s="98">
        <v>56445.695229733341</v>
      </c>
      <c r="O19" s="99">
        <v>8206.104647600012</v>
      </c>
      <c r="P19" s="100">
        <v>0.17011140742640002</v>
      </c>
    </row>
    <row r="20" spans="1:16">
      <c r="A20" s="88">
        <v>14</v>
      </c>
      <c r="B20" s="88" t="s">
        <v>148</v>
      </c>
      <c r="C20" s="89">
        <v>2.0296209933333338</v>
      </c>
      <c r="D20" s="90">
        <v>981.3211989749999</v>
      </c>
      <c r="E20" s="91">
        <v>0.6623283950302884</v>
      </c>
      <c r="F20" s="92">
        <v>1</v>
      </c>
      <c r="G20" s="91">
        <v>0.90096520104402666</v>
      </c>
      <c r="H20" s="93">
        <v>1.33</v>
      </c>
      <c r="I20" s="94">
        <v>0</v>
      </c>
      <c r="J20" s="94">
        <v>0</v>
      </c>
      <c r="K20" s="95">
        <v>1</v>
      </c>
      <c r="L20" s="96" t="s">
        <v>34</v>
      </c>
      <c r="M20" s="97">
        <v>100893.52237971216</v>
      </c>
      <c r="N20" s="98">
        <v>109424.144194429</v>
      </c>
      <c r="O20" s="99">
        <v>8530.6218147168402</v>
      </c>
      <c r="P20" s="100">
        <v>8.4550738377553086E-2</v>
      </c>
    </row>
    <row r="21" spans="1:16">
      <c r="A21" s="88">
        <v>15</v>
      </c>
      <c r="B21" s="88" t="s">
        <v>148</v>
      </c>
      <c r="C21" s="89">
        <v>2.1073780000000002</v>
      </c>
      <c r="D21" s="90">
        <v>640.33339250000006</v>
      </c>
      <c r="E21" s="91">
        <v>0.41623715860273658</v>
      </c>
      <c r="F21" s="92">
        <v>1</v>
      </c>
      <c r="G21" s="91">
        <v>0.53285376795983586</v>
      </c>
      <c r="H21" s="93">
        <v>2.11</v>
      </c>
      <c r="I21" s="94">
        <v>0</v>
      </c>
      <c r="J21" s="94">
        <v>0</v>
      </c>
      <c r="K21" s="95">
        <v>1</v>
      </c>
      <c r="L21" s="96" t="s">
        <v>34</v>
      </c>
      <c r="M21" s="97">
        <v>70122.555512983323</v>
      </c>
      <c r="N21" s="98">
        <v>78628.549093366673</v>
      </c>
      <c r="O21" s="99">
        <v>8505.9935803833505</v>
      </c>
      <c r="P21" s="100">
        <v>0.12130181962362238</v>
      </c>
    </row>
    <row r="22" spans="1:16">
      <c r="A22" s="88">
        <v>16</v>
      </c>
      <c r="B22" s="88" t="s">
        <v>148</v>
      </c>
      <c r="C22" s="89">
        <v>2.2809440000000003</v>
      </c>
      <c r="D22" s="90">
        <v>933.88867999999991</v>
      </c>
      <c r="E22" s="91">
        <v>0.56086408155738821</v>
      </c>
      <c r="F22" s="92">
        <v>1</v>
      </c>
      <c r="G22" s="91">
        <v>0.64334058016682372</v>
      </c>
      <c r="H22" s="93">
        <v>0.90000000000000024</v>
      </c>
      <c r="I22" s="94">
        <v>0</v>
      </c>
      <c r="J22" s="94">
        <v>0</v>
      </c>
      <c r="K22" s="95">
        <v>1</v>
      </c>
      <c r="L22" s="96" t="s">
        <v>34</v>
      </c>
      <c r="M22" s="97">
        <v>93906.706661066681</v>
      </c>
      <c r="N22" s="98">
        <v>102726.41177186667</v>
      </c>
      <c r="O22" s="99">
        <v>8819.7051107999869</v>
      </c>
      <c r="P22" s="100">
        <v>9.3919863920183658E-2</v>
      </c>
    </row>
    <row r="23" spans="1:16">
      <c r="A23" s="88">
        <v>17</v>
      </c>
      <c r="B23" s="88" t="s">
        <v>148</v>
      </c>
      <c r="C23" s="89">
        <v>2.8013920000000003</v>
      </c>
      <c r="D23" s="90">
        <v>982.85343999999998</v>
      </c>
      <c r="E23" s="91">
        <v>0.48060913122564269</v>
      </c>
      <c r="F23" s="92">
        <v>1</v>
      </c>
      <c r="G23" s="91">
        <v>0.75105970700704983</v>
      </c>
      <c r="H23" s="93">
        <v>2</v>
      </c>
      <c r="I23" s="94">
        <v>0</v>
      </c>
      <c r="J23" s="94">
        <v>0</v>
      </c>
      <c r="K23" s="95">
        <v>1</v>
      </c>
      <c r="L23" s="96" t="s">
        <v>34</v>
      </c>
      <c r="M23" s="97">
        <v>113732.13150853333</v>
      </c>
      <c r="N23" s="98">
        <v>123484.78480159999</v>
      </c>
      <c r="O23" s="99">
        <v>9752.6532930666581</v>
      </c>
      <c r="P23" s="100">
        <v>8.5751081631094864E-2</v>
      </c>
    </row>
    <row r="24" spans="1:16">
      <c r="A24" s="88">
        <v>18</v>
      </c>
      <c r="B24" s="88" t="s">
        <v>148</v>
      </c>
      <c r="C24" s="89">
        <v>3.600000000000001</v>
      </c>
      <c r="D24" s="90">
        <v>1960.3531400000002</v>
      </c>
      <c r="E24" s="91">
        <v>0.74594868340943676</v>
      </c>
      <c r="F24" s="92">
        <v>1</v>
      </c>
      <c r="G24" s="91">
        <v>0.92182980514001889</v>
      </c>
      <c r="H24" s="93">
        <v>4</v>
      </c>
      <c r="I24" s="94">
        <v>0</v>
      </c>
      <c r="J24" s="94">
        <v>0</v>
      </c>
      <c r="K24" s="95">
        <v>1</v>
      </c>
      <c r="L24" s="96" t="s">
        <v>34</v>
      </c>
      <c r="M24" s="97">
        <v>181205.92267853336</v>
      </c>
      <c r="N24" s="98">
        <v>192253.49085560002</v>
      </c>
      <c r="O24" s="99">
        <v>11047.568177066656</v>
      </c>
      <c r="P24" s="100">
        <v>6.096692654282327E-2</v>
      </c>
    </row>
    <row r="25" spans="1:16">
      <c r="A25" s="88">
        <v>19</v>
      </c>
      <c r="B25" s="88" t="s">
        <v>148</v>
      </c>
      <c r="C25" s="89">
        <v>3.6541270000000003</v>
      </c>
      <c r="D25" s="90">
        <v>2047.2610424999996</v>
      </c>
      <c r="E25" s="91">
        <v>0.76747939562769674</v>
      </c>
      <c r="F25" s="92">
        <v>1</v>
      </c>
      <c r="G25" s="91">
        <v>0.91693460933765325</v>
      </c>
      <c r="H25" s="93">
        <v>3.8400000000000012</v>
      </c>
      <c r="I25" s="94">
        <v>0</v>
      </c>
      <c r="J25" s="94">
        <v>0</v>
      </c>
      <c r="K25" s="95">
        <v>1</v>
      </c>
      <c r="L25" s="96" t="s">
        <v>34</v>
      </c>
      <c r="M25" s="97">
        <v>185986.38534198332</v>
      </c>
      <c r="N25" s="98">
        <v>197121.27586736667</v>
      </c>
      <c r="O25" s="99">
        <v>11134.890525383351</v>
      </c>
      <c r="P25" s="100">
        <v>5.9869385089177468E-2</v>
      </c>
    </row>
    <row r="26" spans="1:16">
      <c r="A26" s="88">
        <v>20</v>
      </c>
      <c r="B26" s="88" t="s">
        <v>148</v>
      </c>
      <c r="C26" s="89">
        <v>4.0949999999999998</v>
      </c>
      <c r="D26" s="90">
        <v>492.30710999999997</v>
      </c>
      <c r="E26" s="91">
        <v>0.16468700888152943</v>
      </c>
      <c r="F26" s="92">
        <v>1</v>
      </c>
      <c r="G26" s="91">
        <v>0.871942554910898</v>
      </c>
      <c r="H26" s="93">
        <v>4.5499999999999989</v>
      </c>
      <c r="I26" s="94">
        <v>0</v>
      </c>
      <c r="J26" s="94">
        <v>0</v>
      </c>
      <c r="K26" s="95">
        <v>1</v>
      </c>
      <c r="L26" s="96" t="s">
        <v>34</v>
      </c>
      <c r="M26" s="97">
        <v>72249.404726466673</v>
      </c>
      <c r="N26" s="98">
        <v>83636.994777733329</v>
      </c>
      <c r="O26" s="99">
        <v>11387.590051266656</v>
      </c>
      <c r="P26" s="100">
        <v>0.15761500173433415</v>
      </c>
    </row>
    <row r="27" spans="1:16">
      <c r="A27" s="88">
        <v>21</v>
      </c>
      <c r="B27" s="88" t="s">
        <v>148</v>
      </c>
      <c r="C27" s="89">
        <v>5.0024159999999993</v>
      </c>
      <c r="D27" s="90">
        <v>2494.1156999999998</v>
      </c>
      <c r="E27" s="91">
        <v>0.68298934940937905</v>
      </c>
      <c r="F27" s="92">
        <v>1</v>
      </c>
      <c r="G27" s="91">
        <v>0.97403303173202593</v>
      </c>
      <c r="H27" s="93">
        <v>4.5</v>
      </c>
      <c r="I27" s="94">
        <v>0</v>
      </c>
      <c r="J27" s="94">
        <v>0</v>
      </c>
      <c r="K27" s="95">
        <v>1</v>
      </c>
      <c r="L27" s="96" t="s">
        <v>34</v>
      </c>
      <c r="M27" s="97">
        <v>242539.74158066665</v>
      </c>
      <c r="N27" s="98">
        <v>255939.36561999997</v>
      </c>
      <c r="O27" s="99">
        <v>13399.624039333314</v>
      </c>
      <c r="P27" s="100">
        <v>5.5247127551163455E-2</v>
      </c>
    </row>
    <row r="28" spans="1:16">
      <c r="A28" s="88">
        <v>22</v>
      </c>
      <c r="B28" s="88" t="s">
        <v>148</v>
      </c>
      <c r="C28" s="89">
        <v>5.0087099999999998</v>
      </c>
      <c r="D28" s="90">
        <v>1606.6553775000002</v>
      </c>
      <c r="E28" s="91">
        <v>0.43941409612400412</v>
      </c>
      <c r="F28" s="92">
        <v>1</v>
      </c>
      <c r="G28" s="91">
        <v>0.90248441866702933</v>
      </c>
      <c r="H28" s="93">
        <v>2.899999999999999</v>
      </c>
      <c r="I28" s="94">
        <v>0</v>
      </c>
      <c r="J28" s="94">
        <v>0</v>
      </c>
      <c r="K28" s="95">
        <v>1</v>
      </c>
      <c r="L28" s="96" t="s">
        <v>34</v>
      </c>
      <c r="M28" s="97">
        <v>167166.75636961666</v>
      </c>
      <c r="N28" s="98">
        <v>180314.43212343333</v>
      </c>
      <c r="O28" s="99">
        <v>13147.675753816671</v>
      </c>
      <c r="P28" s="100">
        <v>7.8650062006026478E-2</v>
      </c>
    </row>
    <row r="29" spans="1:16">
      <c r="A29" s="88">
        <v>23</v>
      </c>
      <c r="B29" s="88" t="s">
        <v>148</v>
      </c>
      <c r="C29" s="89">
        <v>5.0129999999999999</v>
      </c>
      <c r="D29" s="90">
        <v>1996.1124600000003</v>
      </c>
      <c r="E29" s="91">
        <v>0.54546192502233926</v>
      </c>
      <c r="F29" s="92">
        <v>1</v>
      </c>
      <c r="G29" s="91">
        <v>0.90878700001732093</v>
      </c>
      <c r="H29" s="93">
        <v>5.57</v>
      </c>
      <c r="I29" s="94">
        <v>0</v>
      </c>
      <c r="J29" s="94">
        <v>0</v>
      </c>
      <c r="K29" s="95">
        <v>1</v>
      </c>
      <c r="L29" s="96" t="s">
        <v>34</v>
      </c>
      <c r="M29" s="97">
        <v>206034.67107613335</v>
      </c>
      <c r="N29" s="98">
        <v>219336.56600506662</v>
      </c>
      <c r="O29" s="99">
        <v>13301.894928933267</v>
      </c>
      <c r="P29" s="100">
        <v>6.4561439390062592E-2</v>
      </c>
    </row>
    <row r="30" spans="1:16">
      <c r="A30" s="88">
        <v>24</v>
      </c>
      <c r="B30" s="88" t="s">
        <v>148</v>
      </c>
      <c r="C30" s="89">
        <v>5.2380000000000004</v>
      </c>
      <c r="D30" s="90">
        <v>1203.0316350000001</v>
      </c>
      <c r="E30" s="91">
        <v>0.31462171460402638</v>
      </c>
      <c r="F30" s="92">
        <v>1</v>
      </c>
      <c r="G30" s="91">
        <v>0.53855760835764321</v>
      </c>
      <c r="H30" s="93">
        <v>5.82</v>
      </c>
      <c r="I30" s="94">
        <v>0</v>
      </c>
      <c r="J30" s="94">
        <v>0</v>
      </c>
      <c r="K30" s="95">
        <v>1</v>
      </c>
      <c r="L30" s="96" t="s">
        <v>34</v>
      </c>
      <c r="M30" s="97">
        <v>138331.30775763336</v>
      </c>
      <c r="N30" s="98">
        <v>151623.31812539996</v>
      </c>
      <c r="O30" s="99">
        <v>13292.010367766605</v>
      </c>
      <c r="P30" s="100">
        <v>9.608822892830006E-2</v>
      </c>
    </row>
    <row r="31" spans="1:16">
      <c r="A31" s="88">
        <v>25</v>
      </c>
      <c r="B31" s="88" t="s">
        <v>148</v>
      </c>
      <c r="C31" s="89">
        <v>5.3132697333333327</v>
      </c>
      <c r="D31" s="90">
        <v>2697.6200876500002</v>
      </c>
      <c r="E31" s="91">
        <v>0.69549828421074056</v>
      </c>
      <c r="F31" s="92">
        <v>1</v>
      </c>
      <c r="G31" s="91">
        <v>0.70872432078745884</v>
      </c>
      <c r="H31" s="93">
        <v>5</v>
      </c>
      <c r="I31" s="94">
        <v>0</v>
      </c>
      <c r="J31" s="94">
        <v>0</v>
      </c>
      <c r="K31" s="95">
        <v>1</v>
      </c>
      <c r="L31" s="96" t="s">
        <v>34</v>
      </c>
      <c r="M31" s="97">
        <v>243795.68818734368</v>
      </c>
      <c r="N31" s="98">
        <v>257508.99114187263</v>
      </c>
      <c r="O31" s="99">
        <v>13713.302954528946</v>
      </c>
      <c r="P31" s="100">
        <v>5.6249161158219589E-2</v>
      </c>
    </row>
    <row r="32" spans="1:16">
      <c r="A32" s="88">
        <v>26</v>
      </c>
      <c r="B32" s="88" t="s">
        <v>148</v>
      </c>
      <c r="C32" s="89">
        <v>5.429058566666666</v>
      </c>
      <c r="D32" s="90">
        <v>2850.7584643083333</v>
      </c>
      <c r="E32" s="91">
        <v>0.71930492797059209</v>
      </c>
      <c r="F32" s="92">
        <v>1</v>
      </c>
      <c r="G32" s="91">
        <v>0.77231322481387066</v>
      </c>
      <c r="H32" s="93">
        <v>2.94</v>
      </c>
      <c r="I32" s="94">
        <v>0</v>
      </c>
      <c r="J32" s="94">
        <v>0</v>
      </c>
      <c r="K32" s="95">
        <v>1</v>
      </c>
      <c r="L32" s="96" t="s">
        <v>34</v>
      </c>
      <c r="M32" s="97">
        <v>256935.20236712552</v>
      </c>
      <c r="N32" s="98">
        <v>270918.61080658901</v>
      </c>
      <c r="O32" s="99">
        <v>13983.408439463499</v>
      </c>
      <c r="P32" s="100">
        <v>5.4423871507817398E-2</v>
      </c>
    </row>
    <row r="33" spans="1:16">
      <c r="A33" s="88">
        <v>27</v>
      </c>
      <c r="B33" s="88" t="s">
        <v>148</v>
      </c>
      <c r="C33" s="89">
        <v>5.5080000000000018</v>
      </c>
      <c r="D33" s="90">
        <v>804.38803999999993</v>
      </c>
      <c r="E33" s="91">
        <v>0.20005472488335763</v>
      </c>
      <c r="F33" s="92">
        <v>0.75368999999999986</v>
      </c>
      <c r="G33" s="91">
        <v>0.34531359233467868</v>
      </c>
      <c r="H33" s="93">
        <v>6.12</v>
      </c>
      <c r="I33" s="94">
        <v>2</v>
      </c>
      <c r="J33" s="94">
        <v>2</v>
      </c>
      <c r="K33" s="95">
        <v>1</v>
      </c>
      <c r="L33" s="96" t="s">
        <v>149</v>
      </c>
      <c r="M33" s="97">
        <v>105123.15082053332</v>
      </c>
      <c r="N33" s="98">
        <v>117389.68104493333</v>
      </c>
      <c r="O33" s="99">
        <v>12266.530224400005</v>
      </c>
      <c r="P33" s="100">
        <v>0.11668723900163035</v>
      </c>
    </row>
    <row r="34" spans="1:16">
      <c r="A34" s="88">
        <v>28</v>
      </c>
      <c r="B34" s="88" t="s">
        <v>148</v>
      </c>
      <c r="C34" s="89">
        <v>5.7547199999999981</v>
      </c>
      <c r="D34" s="90">
        <v>2792.9835600000001</v>
      </c>
      <c r="E34" s="91">
        <v>0.66484640029616215</v>
      </c>
      <c r="F34" s="92">
        <v>1</v>
      </c>
      <c r="G34" s="91">
        <v>0.93407549760075204</v>
      </c>
      <c r="H34" s="93">
        <v>3</v>
      </c>
      <c r="I34" s="94">
        <v>0</v>
      </c>
      <c r="J34" s="94">
        <v>0</v>
      </c>
      <c r="K34" s="95">
        <v>1</v>
      </c>
      <c r="L34" s="96" t="s">
        <v>34</v>
      </c>
      <c r="M34" s="97">
        <v>272201.20580080006</v>
      </c>
      <c r="N34" s="98">
        <v>286807.76168906665</v>
      </c>
      <c r="O34" s="99">
        <v>14606.555888266594</v>
      </c>
      <c r="P34" s="100">
        <v>5.3660878706598518E-2</v>
      </c>
    </row>
    <row r="35" spans="1:16">
      <c r="A35" s="88">
        <v>29</v>
      </c>
      <c r="B35" s="88" t="s">
        <v>148</v>
      </c>
      <c r="C35" s="89">
        <v>5.8500000000000005</v>
      </c>
      <c r="D35" s="90">
        <v>1108.55576</v>
      </c>
      <c r="E35" s="91">
        <v>0.25958453576864532</v>
      </c>
      <c r="F35" s="92">
        <v>1</v>
      </c>
      <c r="G35" s="91">
        <v>0.88884668173540982</v>
      </c>
      <c r="H35" s="93">
        <v>6.5</v>
      </c>
      <c r="I35" s="94">
        <v>0</v>
      </c>
      <c r="J35" s="94">
        <v>0</v>
      </c>
      <c r="K35" s="95">
        <v>1</v>
      </c>
      <c r="L35" s="96" t="s">
        <v>34</v>
      </c>
      <c r="M35" s="97">
        <v>128128.48144346666</v>
      </c>
      <c r="N35" s="98">
        <v>142251.99884706669</v>
      </c>
      <c r="O35" s="99">
        <v>14123.517403600024</v>
      </c>
      <c r="P35" s="100">
        <v>0.11022933577677385</v>
      </c>
    </row>
    <row r="36" spans="1:16">
      <c r="A36" s="88">
        <v>30</v>
      </c>
      <c r="B36" s="88" t="s">
        <v>148</v>
      </c>
      <c r="C36" s="89">
        <v>5.8500000000000005</v>
      </c>
      <c r="D36" s="90">
        <v>1647.9507333333333</v>
      </c>
      <c r="E36" s="91">
        <v>0.38589175350271238</v>
      </c>
      <c r="F36" s="92">
        <v>1</v>
      </c>
      <c r="G36" s="91">
        <v>0.85661321611558716</v>
      </c>
      <c r="H36" s="93">
        <v>6.5</v>
      </c>
      <c r="I36" s="94">
        <v>0</v>
      </c>
      <c r="J36" s="94">
        <v>0</v>
      </c>
      <c r="K36" s="95">
        <v>1</v>
      </c>
      <c r="L36" s="96" t="s">
        <v>34</v>
      </c>
      <c r="M36" s="97">
        <v>175129.28073200001</v>
      </c>
      <c r="N36" s="98">
        <v>189382.17096266666</v>
      </c>
      <c r="O36" s="99">
        <v>14252.890230666642</v>
      </c>
      <c r="P36" s="100">
        <v>8.1384964131028498E-2</v>
      </c>
    </row>
    <row r="37" spans="1:16">
      <c r="A37" s="88">
        <v>31</v>
      </c>
      <c r="B37" s="88" t="s">
        <v>148</v>
      </c>
      <c r="C37" s="89">
        <v>5.8500000000000005</v>
      </c>
      <c r="D37" s="90">
        <v>2385.4440600000003</v>
      </c>
      <c r="E37" s="91">
        <v>0.55858659641728137</v>
      </c>
      <c r="F37" s="92">
        <v>1</v>
      </c>
      <c r="G37" s="91">
        <v>0.81127205230721</v>
      </c>
      <c r="H37" s="93">
        <v>6.5</v>
      </c>
      <c r="I37" s="94">
        <v>0</v>
      </c>
      <c r="J37" s="94">
        <v>0</v>
      </c>
      <c r="K37" s="95">
        <v>1</v>
      </c>
      <c r="L37" s="96" t="s">
        <v>34</v>
      </c>
      <c r="M37" s="97">
        <v>232760.52175746669</v>
      </c>
      <c r="N37" s="98">
        <v>247266.25399239999</v>
      </c>
      <c r="O37" s="99">
        <v>14505.732234933297</v>
      </c>
      <c r="P37" s="100">
        <v>6.2320414670869628E-2</v>
      </c>
    </row>
    <row r="38" spans="1:16">
      <c r="A38" s="88">
        <v>32</v>
      </c>
      <c r="B38" s="88" t="s">
        <v>148</v>
      </c>
      <c r="C38" s="89">
        <v>5.9699999999999989</v>
      </c>
      <c r="D38" s="90">
        <v>815.30078000000003</v>
      </c>
      <c r="E38" s="91">
        <v>0.18707711617447975</v>
      </c>
      <c r="F38" s="92">
        <v>1</v>
      </c>
      <c r="G38" s="91">
        <v>0.29240688931343645</v>
      </c>
      <c r="H38" s="93">
        <v>6.633333333333332</v>
      </c>
      <c r="I38" s="94">
        <v>0</v>
      </c>
      <c r="J38" s="94">
        <v>0</v>
      </c>
      <c r="K38" s="95">
        <v>1</v>
      </c>
      <c r="L38" s="96" t="s">
        <v>34</v>
      </c>
      <c r="M38" s="97">
        <v>101828.91814040001</v>
      </c>
      <c r="N38" s="98">
        <v>115979.35858453334</v>
      </c>
      <c r="O38" s="99">
        <v>14150.440444133332</v>
      </c>
      <c r="P38" s="100">
        <v>0.13896288699270026</v>
      </c>
    </row>
    <row r="39" spans="1:16">
      <c r="A39" s="88">
        <v>33</v>
      </c>
      <c r="B39" s="88" t="s">
        <v>148</v>
      </c>
      <c r="C39" s="89">
        <v>6.0687360000000004</v>
      </c>
      <c r="D39" s="90">
        <v>3972.1529999999998</v>
      </c>
      <c r="E39" s="91">
        <v>0.89661265203364482</v>
      </c>
      <c r="F39" s="92">
        <v>6.2770000000000006E-2</v>
      </c>
      <c r="G39" s="91">
        <v>0.9362096722094827</v>
      </c>
      <c r="H39" s="93">
        <v>5.8999999999999995</v>
      </c>
      <c r="I39" s="94">
        <v>0</v>
      </c>
      <c r="J39" s="94">
        <v>88</v>
      </c>
      <c r="K39" s="95">
        <v>2</v>
      </c>
      <c r="L39" s="96" t="s">
        <v>34</v>
      </c>
      <c r="M39" s="97">
        <v>325606.32088033337</v>
      </c>
      <c r="N39" s="98">
        <v>331179.22886733338</v>
      </c>
      <c r="O39" s="99">
        <v>5572.9079870000132</v>
      </c>
      <c r="P39" s="100">
        <v>1.7115478507704292E-2</v>
      </c>
    </row>
    <row r="40" spans="1:16">
      <c r="A40" s="88">
        <v>34</v>
      </c>
      <c r="B40" s="88" t="s">
        <v>148</v>
      </c>
      <c r="C40" s="89">
        <v>6.165</v>
      </c>
      <c r="D40" s="90">
        <v>2260.0900200000001</v>
      </c>
      <c r="E40" s="91">
        <v>0.50219200746592008</v>
      </c>
      <c r="F40" s="92">
        <v>1</v>
      </c>
      <c r="G40" s="91">
        <v>0.94364822799550374</v>
      </c>
      <c r="H40" s="93">
        <v>6.8499999999999988</v>
      </c>
      <c r="I40" s="94">
        <v>0</v>
      </c>
      <c r="J40" s="94">
        <v>0</v>
      </c>
      <c r="K40" s="95">
        <v>1</v>
      </c>
      <c r="L40" s="96" t="s">
        <v>34</v>
      </c>
      <c r="M40" s="97">
        <v>225166.7877436</v>
      </c>
      <c r="N40" s="98">
        <v>240135.17519080002</v>
      </c>
      <c r="O40" s="99">
        <v>14968.387447200017</v>
      </c>
      <c r="P40" s="100">
        <v>6.6476888519832203E-2</v>
      </c>
    </row>
    <row r="41" spans="1:16">
      <c r="A41" s="88">
        <v>35</v>
      </c>
      <c r="B41" s="88" t="s">
        <v>148</v>
      </c>
      <c r="C41" s="89">
        <v>6.2259760000000002</v>
      </c>
      <c r="D41" s="90">
        <v>3533.1789400000002</v>
      </c>
      <c r="E41" s="91">
        <v>0.77738352198674265</v>
      </c>
      <c r="F41" s="92">
        <v>1</v>
      </c>
      <c r="G41" s="91">
        <v>0.9317337429171868</v>
      </c>
      <c r="H41" s="93">
        <v>4.9800000000000013</v>
      </c>
      <c r="I41" s="94">
        <v>0</v>
      </c>
      <c r="J41" s="94">
        <v>0</v>
      </c>
      <c r="K41" s="95">
        <v>1</v>
      </c>
      <c r="L41" s="96" t="s">
        <v>34</v>
      </c>
      <c r="M41" s="97">
        <v>323144.62423719995</v>
      </c>
      <c r="N41" s="98">
        <v>338540.16716959997</v>
      </c>
      <c r="O41" s="99">
        <v>15395.542932400014</v>
      </c>
      <c r="P41" s="100">
        <v>4.7642887356526539E-2</v>
      </c>
    </row>
    <row r="42" spans="1:16">
      <c r="A42" s="88">
        <v>36</v>
      </c>
      <c r="B42" s="88" t="s">
        <v>148</v>
      </c>
      <c r="C42" s="89">
        <v>6.2625000000000002</v>
      </c>
      <c r="D42" s="90">
        <v>453.54429512500002</v>
      </c>
      <c r="E42" s="91">
        <v>9.9208551691138278E-2</v>
      </c>
      <c r="F42" s="92">
        <v>1</v>
      </c>
      <c r="G42" s="91">
        <v>0.35915578324822178</v>
      </c>
      <c r="H42" s="93">
        <v>6.958333333333333</v>
      </c>
      <c r="I42" s="94">
        <v>0</v>
      </c>
      <c r="J42" s="94">
        <v>0</v>
      </c>
      <c r="K42" s="95">
        <v>1</v>
      </c>
      <c r="L42" s="96" t="s">
        <v>34</v>
      </c>
      <c r="M42" s="97">
        <v>80769.215317105831</v>
      </c>
      <c r="N42" s="98">
        <v>95374.240358988332</v>
      </c>
      <c r="O42" s="99">
        <v>14605.025041882502</v>
      </c>
      <c r="P42" s="100">
        <v>0.18082415415999906</v>
      </c>
    </row>
    <row r="43" spans="1:16">
      <c r="A43" s="88">
        <v>37</v>
      </c>
      <c r="B43" s="88" t="s">
        <v>148</v>
      </c>
      <c r="C43" s="89">
        <v>6.6639119999999989</v>
      </c>
      <c r="D43" s="90">
        <v>3742.0495799999994</v>
      </c>
      <c r="E43" s="91">
        <v>0.76923214398216744</v>
      </c>
      <c r="F43" s="92">
        <v>1</v>
      </c>
      <c r="G43" s="91">
        <v>0.93450779537960382</v>
      </c>
      <c r="H43" s="93">
        <v>6.3999999999999995</v>
      </c>
      <c r="I43" s="94">
        <v>0</v>
      </c>
      <c r="J43" s="94">
        <v>0</v>
      </c>
      <c r="K43" s="95">
        <v>1</v>
      </c>
      <c r="L43" s="96" t="s">
        <v>34</v>
      </c>
      <c r="M43" s="97">
        <v>341011.32971373328</v>
      </c>
      <c r="N43" s="98">
        <v>357100.03930720006</v>
      </c>
      <c r="O43" s="99">
        <v>16088.709593466774</v>
      </c>
      <c r="P43" s="100">
        <v>4.7179399015782456E-2</v>
      </c>
    </row>
    <row r="44" spans="1:16">
      <c r="A44" s="88">
        <v>38</v>
      </c>
      <c r="B44" s="88" t="s">
        <v>148</v>
      </c>
      <c r="C44" s="89">
        <v>6.8850000000000007</v>
      </c>
      <c r="D44" s="90">
        <v>1218.5267999999999</v>
      </c>
      <c r="E44" s="91">
        <v>0.24244223595069683</v>
      </c>
      <c r="F44" s="92">
        <v>1</v>
      </c>
      <c r="G44" s="91">
        <v>0.83821786883630967</v>
      </c>
      <c r="H44" s="93">
        <v>7.6500000000000012</v>
      </c>
      <c r="I44" s="94">
        <v>0</v>
      </c>
      <c r="J44" s="94">
        <v>0</v>
      </c>
      <c r="K44" s="95">
        <v>1</v>
      </c>
      <c r="L44" s="96" t="s">
        <v>34</v>
      </c>
      <c r="M44" s="97">
        <v>151039.85519066668</v>
      </c>
      <c r="N44" s="98">
        <v>166731.247122</v>
      </c>
      <c r="O44" s="99">
        <v>15691.391931333317</v>
      </c>
      <c r="P44" s="100">
        <v>0.10388908219969577</v>
      </c>
    </row>
    <row r="45" spans="1:16">
      <c r="A45" s="88">
        <v>39</v>
      </c>
      <c r="B45" s="88" t="s">
        <v>148</v>
      </c>
      <c r="C45" s="89">
        <v>6.9640000000000013</v>
      </c>
      <c r="D45" s="90">
        <v>3654.4919399999999</v>
      </c>
      <c r="E45" s="91">
        <v>0.71886176658037793</v>
      </c>
      <c r="F45" s="92">
        <v>1</v>
      </c>
      <c r="G45" s="91">
        <v>0.93650363647349166</v>
      </c>
      <c r="H45" s="93">
        <v>7.6800000000000024</v>
      </c>
      <c r="I45" s="94">
        <v>0</v>
      </c>
      <c r="J45" s="94">
        <v>0</v>
      </c>
      <c r="K45" s="95">
        <v>1</v>
      </c>
      <c r="L45" s="96" t="s">
        <v>34</v>
      </c>
      <c r="M45" s="97">
        <v>344966.20031586668</v>
      </c>
      <c r="N45" s="98">
        <v>361647.05815426662</v>
      </c>
      <c r="O45" s="99">
        <v>16680.857838399941</v>
      </c>
      <c r="P45" s="100">
        <v>4.8355049924097469E-2</v>
      </c>
    </row>
    <row r="46" spans="1:16">
      <c r="A46" s="88">
        <v>40</v>
      </c>
      <c r="B46" s="88" t="s">
        <v>148</v>
      </c>
      <c r="C46" s="89">
        <v>7.200000000000002</v>
      </c>
      <c r="D46" s="90">
        <v>282.26267999999999</v>
      </c>
      <c r="E46" s="91">
        <v>5.3702945205479434E-2</v>
      </c>
      <c r="F46" s="92">
        <v>1</v>
      </c>
      <c r="G46" s="91">
        <v>0.79633600288357487</v>
      </c>
      <c r="H46" s="93">
        <v>8</v>
      </c>
      <c r="I46" s="94">
        <v>0</v>
      </c>
      <c r="J46" s="94">
        <v>0</v>
      </c>
      <c r="K46" s="95">
        <v>1</v>
      </c>
      <c r="L46" s="96" t="s">
        <v>34</v>
      </c>
      <c r="M46" s="97">
        <v>75657.159249066681</v>
      </c>
      <c r="N46" s="98">
        <v>91574.561343866648</v>
      </c>
      <c r="O46" s="99">
        <v>15917.402094799967</v>
      </c>
      <c r="P46" s="100">
        <v>0.21038857727130861</v>
      </c>
    </row>
    <row r="47" spans="1:16">
      <c r="A47" s="88">
        <v>41</v>
      </c>
      <c r="B47" s="88" t="s">
        <v>148</v>
      </c>
      <c r="C47" s="89">
        <v>7.200000000000002</v>
      </c>
      <c r="D47" s="90">
        <v>1747.1110800000004</v>
      </c>
      <c r="E47" s="91">
        <v>0.3324031735159817</v>
      </c>
      <c r="F47" s="92">
        <v>1</v>
      </c>
      <c r="G47" s="91">
        <v>0.9026604886807883</v>
      </c>
      <c r="H47" s="93">
        <v>8</v>
      </c>
      <c r="I47" s="94">
        <v>0</v>
      </c>
      <c r="J47" s="94">
        <v>0</v>
      </c>
      <c r="K47" s="95">
        <v>1</v>
      </c>
      <c r="L47" s="96" t="s">
        <v>34</v>
      </c>
      <c r="M47" s="97">
        <v>197602.40750106666</v>
      </c>
      <c r="N47" s="98">
        <v>214020.87850653334</v>
      </c>
      <c r="O47" s="99">
        <v>16418.471005466679</v>
      </c>
      <c r="P47" s="100">
        <v>8.3088415840166588E-2</v>
      </c>
    </row>
    <row r="48" spans="1:16">
      <c r="A48" s="88">
        <v>42</v>
      </c>
      <c r="B48" s="88" t="s">
        <v>148</v>
      </c>
      <c r="C48" s="89">
        <v>7.200000000000002</v>
      </c>
      <c r="D48" s="90">
        <v>3247.9011399999999</v>
      </c>
      <c r="E48" s="91">
        <v>0.617941617199391</v>
      </c>
      <c r="F48" s="92">
        <v>1</v>
      </c>
      <c r="G48" s="91">
        <v>0.76135812617094256</v>
      </c>
      <c r="H48" s="93">
        <v>8</v>
      </c>
      <c r="I48" s="94">
        <v>0</v>
      </c>
      <c r="J48" s="94">
        <v>0</v>
      </c>
      <c r="K48" s="95">
        <v>1</v>
      </c>
      <c r="L48" s="96" t="s">
        <v>34</v>
      </c>
      <c r="M48" s="97">
        <v>301980.38920520002</v>
      </c>
      <c r="N48" s="98">
        <v>318624.26978893334</v>
      </c>
      <c r="O48" s="99">
        <v>16643.88058373332</v>
      </c>
      <c r="P48" s="100">
        <v>5.5115766383172532E-2</v>
      </c>
    </row>
    <row r="49" spans="1:16">
      <c r="A49" s="88">
        <v>43</v>
      </c>
      <c r="B49" s="88" t="s">
        <v>148</v>
      </c>
      <c r="C49" s="89">
        <v>7.2582239999999993</v>
      </c>
      <c r="D49" s="90">
        <v>3237.4495200000001</v>
      </c>
      <c r="E49" s="91">
        <v>0.6110120542111106</v>
      </c>
      <c r="F49" s="92">
        <v>1</v>
      </c>
      <c r="G49" s="91">
        <v>0.86967286044183645</v>
      </c>
      <c r="H49" s="93">
        <v>7.2900000000000018</v>
      </c>
      <c r="I49" s="94">
        <v>0</v>
      </c>
      <c r="J49" s="94">
        <v>0</v>
      </c>
      <c r="K49" s="95">
        <v>1</v>
      </c>
      <c r="L49" s="96" t="s">
        <v>34</v>
      </c>
      <c r="M49" s="97">
        <v>308180.4931122667</v>
      </c>
      <c r="N49" s="98">
        <v>325082.57111546671</v>
      </c>
      <c r="O49" s="99">
        <v>16902.078003200004</v>
      </c>
      <c r="P49" s="100">
        <v>5.4844736707727854E-2</v>
      </c>
    </row>
    <row r="50" spans="1:16">
      <c r="A50" s="88">
        <v>44</v>
      </c>
      <c r="B50" s="88" t="s">
        <v>148</v>
      </c>
      <c r="C50" s="89">
        <v>7.3842959999999991</v>
      </c>
      <c r="D50" s="90">
        <v>3584.2757399999996</v>
      </c>
      <c r="E50" s="91">
        <v>0.6649200908418742</v>
      </c>
      <c r="F50" s="92">
        <v>1</v>
      </c>
      <c r="G50" s="91">
        <v>0.96000061894761235</v>
      </c>
      <c r="H50" s="93">
        <v>6.200000000000002</v>
      </c>
      <c r="I50" s="94">
        <v>0</v>
      </c>
      <c r="J50" s="94">
        <v>0</v>
      </c>
      <c r="K50" s="95">
        <v>1</v>
      </c>
      <c r="L50" s="96" t="s">
        <v>34</v>
      </c>
      <c r="M50" s="97">
        <v>351212.79399453336</v>
      </c>
      <c r="N50" s="98">
        <v>368547.91222493333</v>
      </c>
      <c r="O50" s="99">
        <v>17335.118230399967</v>
      </c>
      <c r="P50" s="100">
        <v>4.9357877978299929E-2</v>
      </c>
    </row>
    <row r="51" spans="1:16">
      <c r="A51" s="88">
        <v>45</v>
      </c>
      <c r="B51" s="88" t="s">
        <v>148</v>
      </c>
      <c r="C51" s="89">
        <v>7.47</v>
      </c>
      <c r="D51" s="90">
        <v>2161.3408100000001</v>
      </c>
      <c r="E51" s="91">
        <v>0.39635084814142424</v>
      </c>
      <c r="F51" s="92">
        <v>1</v>
      </c>
      <c r="G51" s="91">
        <v>0.91849945047754611</v>
      </c>
      <c r="H51" s="93">
        <v>8.2999999999999989</v>
      </c>
      <c r="I51" s="94">
        <v>0</v>
      </c>
      <c r="J51" s="94">
        <v>0</v>
      </c>
      <c r="K51" s="95">
        <v>1</v>
      </c>
      <c r="L51" s="96" t="s">
        <v>34</v>
      </c>
      <c r="M51" s="97">
        <v>210625.65693913339</v>
      </c>
      <c r="N51" s="98">
        <v>227369.53436239998</v>
      </c>
      <c r="O51" s="99">
        <v>16743.877423266589</v>
      </c>
      <c r="P51" s="100">
        <v>7.9495905990718096E-2</v>
      </c>
    </row>
    <row r="52" spans="1:16">
      <c r="A52" s="88">
        <v>46</v>
      </c>
      <c r="B52" s="88" t="s">
        <v>148</v>
      </c>
      <c r="C52" s="89">
        <v>8.0075466666666681</v>
      </c>
      <c r="D52" s="90">
        <v>483.45901666666668</v>
      </c>
      <c r="E52" s="91">
        <v>8.2706058814198957E-2</v>
      </c>
      <c r="F52" s="92">
        <v>0.15094000000000002</v>
      </c>
      <c r="G52" s="91">
        <v>8.3333333333333329E-2</v>
      </c>
      <c r="H52" s="93">
        <v>8</v>
      </c>
      <c r="I52" s="94">
        <v>0</v>
      </c>
      <c r="J52" s="94">
        <v>45</v>
      </c>
      <c r="K52" s="95">
        <v>1</v>
      </c>
      <c r="L52" s="96" t="s">
        <v>34</v>
      </c>
      <c r="M52" s="97">
        <v>70915.074746333339</v>
      </c>
      <c r="N52" s="98">
        <v>78289.497047333338</v>
      </c>
      <c r="O52" s="99">
        <v>7374.4223009999987</v>
      </c>
      <c r="P52" s="100">
        <v>0.10398948781170526</v>
      </c>
    </row>
    <row r="53" spans="1:16">
      <c r="A53" s="88">
        <v>47</v>
      </c>
      <c r="B53" s="88" t="s">
        <v>148</v>
      </c>
      <c r="C53" s="89">
        <v>8.081999999999999</v>
      </c>
      <c r="D53" s="90">
        <v>3271.8278599999999</v>
      </c>
      <c r="E53" s="91">
        <v>0.55456025397212827</v>
      </c>
      <c r="F53" s="92">
        <v>1</v>
      </c>
      <c r="G53" s="91">
        <v>0.86928737544500034</v>
      </c>
      <c r="H53" s="93">
        <v>8.9800000000000022</v>
      </c>
      <c r="I53" s="94">
        <v>0</v>
      </c>
      <c r="J53" s="94">
        <v>0</v>
      </c>
      <c r="K53" s="95">
        <v>1</v>
      </c>
      <c r="L53" s="96" t="s">
        <v>34</v>
      </c>
      <c r="M53" s="97">
        <v>309851.01594813343</v>
      </c>
      <c r="N53" s="98">
        <v>327568.6444710666</v>
      </c>
      <c r="O53" s="99">
        <v>17717.62852293317</v>
      </c>
      <c r="P53" s="100">
        <v>5.7181121284104353E-2</v>
      </c>
    </row>
    <row r="54" spans="1:16">
      <c r="A54" s="88">
        <v>48</v>
      </c>
      <c r="B54" s="88" t="s">
        <v>148</v>
      </c>
      <c r="C54" s="89">
        <v>8.0999999999999979</v>
      </c>
      <c r="D54" s="90">
        <v>51.739000000000004</v>
      </c>
      <c r="E54" s="91">
        <v>8.7500422797226474E-3</v>
      </c>
      <c r="F54" s="92">
        <v>1</v>
      </c>
      <c r="G54" s="91">
        <v>0.4721683777075289</v>
      </c>
      <c r="H54" s="93">
        <v>9</v>
      </c>
      <c r="I54" s="94">
        <v>0</v>
      </c>
      <c r="J54" s="94">
        <v>0</v>
      </c>
      <c r="K54" s="95">
        <v>1</v>
      </c>
      <c r="L54" s="96" t="s">
        <v>34</v>
      </c>
      <c r="M54" s="97">
        <v>61392.624986666669</v>
      </c>
      <c r="N54" s="98">
        <v>78251.107526666674</v>
      </c>
      <c r="O54" s="99">
        <v>16858.482540000005</v>
      </c>
      <c r="P54" s="100">
        <v>0.27460110304228486</v>
      </c>
    </row>
    <row r="55" spans="1:16">
      <c r="A55" s="88">
        <v>49</v>
      </c>
      <c r="B55" s="88" t="s">
        <v>148</v>
      </c>
      <c r="C55" s="89">
        <v>8.2587120000000009</v>
      </c>
      <c r="D55" s="90">
        <v>2935.5104999999999</v>
      </c>
      <c r="E55" s="91">
        <v>0.48690973365749668</v>
      </c>
      <c r="F55" s="92">
        <v>1</v>
      </c>
      <c r="G55" s="91">
        <v>0.90784316976767954</v>
      </c>
      <c r="H55" s="93">
        <v>4.57</v>
      </c>
      <c r="I55" s="94">
        <v>0</v>
      </c>
      <c r="J55" s="94">
        <v>0</v>
      </c>
      <c r="K55" s="95">
        <v>1</v>
      </c>
      <c r="L55" s="96" t="s">
        <v>34</v>
      </c>
      <c r="M55" s="97">
        <v>290949.79936066666</v>
      </c>
      <c r="N55" s="98">
        <v>308806.03722266667</v>
      </c>
      <c r="O55" s="99">
        <v>17856.237862000009</v>
      </c>
      <c r="P55" s="100">
        <v>6.1372229509136358E-2</v>
      </c>
    </row>
    <row r="56" spans="1:16">
      <c r="A56" s="88">
        <v>50</v>
      </c>
      <c r="B56" s="88" t="s">
        <v>148</v>
      </c>
      <c r="C56" s="89">
        <v>8.4457600000000017</v>
      </c>
      <c r="D56" s="90">
        <v>3930.7069200000001</v>
      </c>
      <c r="E56" s="91">
        <v>0.63754239137712398</v>
      </c>
      <c r="F56" s="92">
        <v>1</v>
      </c>
      <c r="G56" s="91">
        <v>0.93244001923533304</v>
      </c>
      <c r="H56" s="93">
        <v>8.5</v>
      </c>
      <c r="I56" s="94">
        <v>0</v>
      </c>
      <c r="J56" s="94">
        <v>0</v>
      </c>
      <c r="K56" s="95">
        <v>1</v>
      </c>
      <c r="L56" s="96" t="s">
        <v>34</v>
      </c>
      <c r="M56" s="97">
        <v>386866.59999893332</v>
      </c>
      <c r="N56" s="98">
        <v>405356.69785346673</v>
      </c>
      <c r="O56" s="99">
        <v>18490.097854533407</v>
      </c>
      <c r="P56" s="100">
        <v>4.7794505533908557E-2</v>
      </c>
    </row>
    <row r="57" spans="1:16">
      <c r="A57" s="88">
        <v>51</v>
      </c>
      <c r="B57" s="88" t="s">
        <v>148</v>
      </c>
      <c r="C57" s="89">
        <v>8.9730000000000008</v>
      </c>
      <c r="D57" s="90">
        <v>1813.9158</v>
      </c>
      <c r="E57" s="91">
        <v>0.27692144927934487</v>
      </c>
      <c r="F57" s="92">
        <v>1</v>
      </c>
      <c r="G57" s="91">
        <v>0.91053402029575936</v>
      </c>
      <c r="H57" s="93">
        <v>9.9700000000000006</v>
      </c>
      <c r="I57" s="94">
        <v>0</v>
      </c>
      <c r="J57" s="94">
        <v>0</v>
      </c>
      <c r="K57" s="95">
        <v>1</v>
      </c>
      <c r="L57" s="96" t="s">
        <v>34</v>
      </c>
      <c r="M57" s="97">
        <v>212871.33619733332</v>
      </c>
      <c r="N57" s="98">
        <v>231130.10026199999</v>
      </c>
      <c r="O57" s="99">
        <v>18258.76406466667</v>
      </c>
      <c r="P57" s="100">
        <v>8.5773709090361791E-2</v>
      </c>
    </row>
    <row r="58" spans="1:16">
      <c r="A58" s="88">
        <v>52</v>
      </c>
      <c r="B58" s="88" t="s">
        <v>148</v>
      </c>
      <c r="C58" s="89">
        <v>9.0464400000000023</v>
      </c>
      <c r="D58" s="90">
        <v>4292.3797999999997</v>
      </c>
      <c r="E58" s="91">
        <v>0.64997638062786267</v>
      </c>
      <c r="F58" s="92">
        <v>1</v>
      </c>
      <c r="G58" s="91">
        <v>0.98325882776295292</v>
      </c>
      <c r="H58" s="93">
        <v>5.4099999999999993</v>
      </c>
      <c r="I58" s="94">
        <v>0</v>
      </c>
      <c r="J58" s="94">
        <v>0</v>
      </c>
      <c r="K58" s="95">
        <v>1</v>
      </c>
      <c r="L58" s="96" t="s">
        <v>34</v>
      </c>
      <c r="M58" s="97">
        <v>438633.17134399991</v>
      </c>
      <c r="N58" s="98">
        <v>457891.42726199987</v>
      </c>
      <c r="O58" s="99">
        <v>19258.255917999952</v>
      </c>
      <c r="P58" s="100">
        <v>4.3905151676038159E-2</v>
      </c>
    </row>
    <row r="59" spans="1:16">
      <c r="A59" s="88">
        <v>53</v>
      </c>
      <c r="B59" s="88" t="s">
        <v>148</v>
      </c>
      <c r="C59" s="89">
        <v>9.1669560000000025</v>
      </c>
      <c r="D59" s="90">
        <v>3687.8754300000001</v>
      </c>
      <c r="E59" s="91">
        <v>0.55109723998729021</v>
      </c>
      <c r="F59" s="92">
        <v>1</v>
      </c>
      <c r="G59" s="91">
        <v>0.79513571904334246</v>
      </c>
      <c r="H59" s="93">
        <v>9.0699999999999985</v>
      </c>
      <c r="I59" s="94">
        <v>0</v>
      </c>
      <c r="J59" s="94">
        <v>0</v>
      </c>
      <c r="K59" s="95">
        <v>1</v>
      </c>
      <c r="L59" s="96" t="s">
        <v>34</v>
      </c>
      <c r="M59" s="97">
        <v>370155.93010939989</v>
      </c>
      <c r="N59" s="98">
        <v>389242.05190853338</v>
      </c>
      <c r="O59" s="99">
        <v>19086.121799133485</v>
      </c>
      <c r="P59" s="100">
        <v>5.1562382894939883E-2</v>
      </c>
    </row>
    <row r="60" spans="1:16">
      <c r="A60" s="88">
        <v>54</v>
      </c>
      <c r="B60" s="88" t="s">
        <v>148</v>
      </c>
      <c r="C60" s="89">
        <v>9.2558399999999992</v>
      </c>
      <c r="D60" s="90">
        <v>5630.9873600000001</v>
      </c>
      <c r="E60" s="91">
        <v>0.83338533456374519</v>
      </c>
      <c r="F60" s="92">
        <v>1</v>
      </c>
      <c r="G60" s="91">
        <v>0.83060197101122391</v>
      </c>
      <c r="H60" s="93">
        <v>10</v>
      </c>
      <c r="I60" s="94">
        <v>0</v>
      </c>
      <c r="J60" s="94">
        <v>0</v>
      </c>
      <c r="K60" s="95">
        <v>1</v>
      </c>
      <c r="L60" s="96" t="s">
        <v>34</v>
      </c>
      <c r="M60" s="97">
        <v>471118.25169146666</v>
      </c>
      <c r="N60" s="98">
        <v>490368.4666177333</v>
      </c>
      <c r="O60" s="99">
        <v>19250.214926266635</v>
      </c>
      <c r="P60" s="100">
        <v>4.0860685947004066E-2</v>
      </c>
    </row>
    <row r="61" spans="1:16">
      <c r="A61" s="88">
        <v>55</v>
      </c>
      <c r="B61" s="88" t="s">
        <v>148</v>
      </c>
      <c r="C61" s="89">
        <v>9.8693760000000008</v>
      </c>
      <c r="D61" s="90">
        <v>5700.6087999999991</v>
      </c>
      <c r="E61" s="91">
        <v>0.79124081914448596</v>
      </c>
      <c r="F61" s="92">
        <v>1</v>
      </c>
      <c r="G61" s="91">
        <v>0.89162169632327304</v>
      </c>
      <c r="H61" s="93">
        <v>4.3600000000000003</v>
      </c>
      <c r="I61" s="94">
        <v>0</v>
      </c>
      <c r="J61" s="94">
        <v>0</v>
      </c>
      <c r="K61" s="95">
        <v>1</v>
      </c>
      <c r="L61" s="96" t="s">
        <v>34</v>
      </c>
      <c r="M61" s="97">
        <v>503372.71333599999</v>
      </c>
      <c r="N61" s="98">
        <v>523364.38978666667</v>
      </c>
      <c r="O61" s="99">
        <v>19991.67645066668</v>
      </c>
      <c r="P61" s="100">
        <v>3.9715455210466065E-2</v>
      </c>
    </row>
    <row r="62" spans="1:16">
      <c r="A62" s="88">
        <v>56</v>
      </c>
      <c r="B62" s="88" t="s">
        <v>148</v>
      </c>
      <c r="C62" s="89">
        <v>9.9000000000000021</v>
      </c>
      <c r="D62" s="90">
        <v>1298.2887000000001</v>
      </c>
      <c r="E62" s="91">
        <v>0.17964420921544208</v>
      </c>
      <c r="F62" s="92">
        <v>1</v>
      </c>
      <c r="G62" s="91">
        <v>0.39853824547260025</v>
      </c>
      <c r="H62" s="93">
        <v>11</v>
      </c>
      <c r="I62" s="94">
        <v>0</v>
      </c>
      <c r="J62" s="94">
        <v>0</v>
      </c>
      <c r="K62" s="95">
        <v>1</v>
      </c>
      <c r="L62" s="96" t="s">
        <v>34</v>
      </c>
      <c r="M62" s="97">
        <v>170263.85086599996</v>
      </c>
      <c r="N62" s="98">
        <v>189118.78084799999</v>
      </c>
      <c r="O62" s="99">
        <v>18854.929982000031</v>
      </c>
      <c r="P62" s="100">
        <v>0.11073947808709628</v>
      </c>
    </row>
    <row r="63" spans="1:16">
      <c r="A63" s="88">
        <v>57</v>
      </c>
      <c r="B63" s="88" t="s">
        <v>148</v>
      </c>
      <c r="C63" s="89">
        <v>10.08</v>
      </c>
      <c r="D63" s="90">
        <v>3842.7539599999996</v>
      </c>
      <c r="E63" s="91">
        <v>0.52222683735594688</v>
      </c>
      <c r="F63" s="92">
        <v>1</v>
      </c>
      <c r="G63" s="91">
        <v>0.85630706342573382</v>
      </c>
      <c r="H63" s="93">
        <v>11.200000000000001</v>
      </c>
      <c r="I63" s="94">
        <v>0</v>
      </c>
      <c r="J63" s="94">
        <v>0</v>
      </c>
      <c r="K63" s="95">
        <v>1</v>
      </c>
      <c r="L63" s="96" t="s">
        <v>34</v>
      </c>
      <c r="M63" s="97">
        <v>357899.09133279999</v>
      </c>
      <c r="N63" s="98">
        <v>377529.00031173328</v>
      </c>
      <c r="O63" s="99">
        <v>19629.908978933294</v>
      </c>
      <c r="P63" s="100">
        <v>5.4847607759584978E-2</v>
      </c>
    </row>
    <row r="64" spans="1:16">
      <c r="A64" s="88">
        <v>58</v>
      </c>
      <c r="B64" s="88" t="s">
        <v>148</v>
      </c>
      <c r="C64" s="89">
        <v>10.323444000000002</v>
      </c>
      <c r="D64" s="90">
        <v>5602.0298400000001</v>
      </c>
      <c r="E64" s="91">
        <v>0.74335788322695928</v>
      </c>
      <c r="F64" s="92">
        <v>1</v>
      </c>
      <c r="G64" s="91">
        <v>0.94827235676594401</v>
      </c>
      <c r="H64" s="93">
        <v>9.379999999999999</v>
      </c>
      <c r="I64" s="94">
        <v>0</v>
      </c>
      <c r="J64" s="94">
        <v>0</v>
      </c>
      <c r="K64" s="95">
        <v>1</v>
      </c>
      <c r="L64" s="96" t="s">
        <v>34</v>
      </c>
      <c r="M64" s="97">
        <v>516828.29415919998</v>
      </c>
      <c r="N64" s="98">
        <v>537511.74866226653</v>
      </c>
      <c r="O64" s="99">
        <v>20683.454503066547</v>
      </c>
      <c r="P64" s="100">
        <v>4.0019973242206755E-2</v>
      </c>
    </row>
    <row r="65" spans="1:16">
      <c r="A65" s="88">
        <v>59</v>
      </c>
      <c r="B65" s="88" t="s">
        <v>148</v>
      </c>
      <c r="C65" s="89">
        <v>10.763999999999998</v>
      </c>
      <c r="D65" s="90">
        <v>3058.3780000000002</v>
      </c>
      <c r="E65" s="91">
        <v>0.38921951914804809</v>
      </c>
      <c r="F65" s="92">
        <v>1</v>
      </c>
      <c r="G65" s="91">
        <v>0.88504240311377336</v>
      </c>
      <c r="H65" s="93">
        <v>11.960000000000003</v>
      </c>
      <c r="I65" s="94">
        <v>0</v>
      </c>
      <c r="J65" s="94">
        <v>0</v>
      </c>
      <c r="K65" s="95">
        <v>1</v>
      </c>
      <c r="L65" s="96" t="s">
        <v>34</v>
      </c>
      <c r="M65" s="97">
        <v>299977.76214000001</v>
      </c>
      <c r="N65" s="98">
        <v>320064.80763666664</v>
      </c>
      <c r="O65" s="99">
        <v>20087.045496666629</v>
      </c>
      <c r="P65" s="100">
        <v>6.6961781944662888E-2</v>
      </c>
    </row>
    <row r="66" spans="1:16">
      <c r="A66" s="88">
        <v>60</v>
      </c>
      <c r="B66" s="88" t="s">
        <v>148</v>
      </c>
      <c r="C66" s="89">
        <v>10.799999999999999</v>
      </c>
      <c r="D66" s="90">
        <v>2890.6422600000005</v>
      </c>
      <c r="E66" s="91">
        <v>0.36664665905631671</v>
      </c>
      <c r="F66" s="92">
        <v>1</v>
      </c>
      <c r="G66" s="91">
        <v>0.86013981304070952</v>
      </c>
      <c r="H66" s="93">
        <v>12</v>
      </c>
      <c r="I66" s="94">
        <v>0</v>
      </c>
      <c r="J66" s="94">
        <v>0</v>
      </c>
      <c r="K66" s="95">
        <v>1</v>
      </c>
      <c r="L66" s="96" t="s">
        <v>34</v>
      </c>
      <c r="M66" s="97">
        <v>289820.17029346671</v>
      </c>
      <c r="N66" s="98">
        <v>309876.61164373334</v>
      </c>
      <c r="O66" s="99">
        <v>20056.441350266628</v>
      </c>
      <c r="P66" s="100">
        <v>6.9203055570486463E-2</v>
      </c>
    </row>
    <row r="67" spans="1:16">
      <c r="A67" s="88">
        <v>61</v>
      </c>
      <c r="B67" s="88" t="s">
        <v>148</v>
      </c>
      <c r="C67" s="89">
        <v>10.962000000000002</v>
      </c>
      <c r="D67" s="90">
        <v>2428.4721600000003</v>
      </c>
      <c r="E67" s="91">
        <v>0.30347328879591517</v>
      </c>
      <c r="F67" s="92">
        <v>1</v>
      </c>
      <c r="G67" s="91">
        <v>1.2670180730118155</v>
      </c>
      <c r="H67" s="93">
        <v>12.180000000000001</v>
      </c>
      <c r="I67" s="94">
        <v>0</v>
      </c>
      <c r="J67" s="94">
        <v>0</v>
      </c>
      <c r="K67" s="95">
        <v>1</v>
      </c>
      <c r="L67" s="96" t="s">
        <v>34</v>
      </c>
      <c r="M67" s="97">
        <v>248901.29616880001</v>
      </c>
      <c r="N67" s="98">
        <v>269086.87527973333</v>
      </c>
      <c r="O67" s="99">
        <v>20185.579110933322</v>
      </c>
      <c r="P67" s="100">
        <v>8.1098730386859275E-2</v>
      </c>
    </row>
    <row r="68" spans="1:16">
      <c r="A68" s="88">
        <v>62</v>
      </c>
      <c r="B68" s="88" t="s">
        <v>148</v>
      </c>
      <c r="C68" s="89">
        <v>11.004768000000004</v>
      </c>
      <c r="D68" s="90">
        <v>3112.2853599999999</v>
      </c>
      <c r="E68" s="91">
        <v>0.38741431011900701</v>
      </c>
      <c r="F68" s="92">
        <v>1</v>
      </c>
      <c r="G68" s="91">
        <v>0.75526401785175601</v>
      </c>
      <c r="H68" s="93">
        <v>7.450000000000002</v>
      </c>
      <c r="I68" s="94">
        <v>0</v>
      </c>
      <c r="J68" s="94">
        <v>0</v>
      </c>
      <c r="K68" s="95">
        <v>1</v>
      </c>
      <c r="L68" s="96" t="s">
        <v>34</v>
      </c>
      <c r="M68" s="97">
        <v>313871.2758741334</v>
      </c>
      <c r="N68" s="98">
        <v>334301.13858839998</v>
      </c>
      <c r="O68" s="99">
        <v>20429.862714266579</v>
      </c>
      <c r="P68" s="100">
        <v>6.5089940636871874E-2</v>
      </c>
    </row>
    <row r="69" spans="1:16">
      <c r="A69" s="88">
        <v>63</v>
      </c>
      <c r="B69" s="88" t="s">
        <v>148</v>
      </c>
      <c r="C69" s="89">
        <v>11.021184000000003</v>
      </c>
      <c r="D69" s="90">
        <v>3213.8138400000003</v>
      </c>
      <c r="E69" s="91">
        <v>0.39945660215170764</v>
      </c>
      <c r="F69" s="92">
        <v>1</v>
      </c>
      <c r="G69" s="91">
        <v>0.88256213926722438</v>
      </c>
      <c r="H69" s="93">
        <v>4</v>
      </c>
      <c r="I69" s="94">
        <v>0</v>
      </c>
      <c r="J69" s="94">
        <v>0</v>
      </c>
      <c r="K69" s="95">
        <v>1</v>
      </c>
      <c r="L69" s="96" t="s">
        <v>34</v>
      </c>
      <c r="M69" s="97">
        <v>324620.26541919995</v>
      </c>
      <c r="N69" s="98">
        <v>345105.36853226664</v>
      </c>
      <c r="O69" s="99">
        <v>20485.103113066696</v>
      </c>
      <c r="P69" s="100">
        <v>6.3104819061783335E-2</v>
      </c>
    </row>
    <row r="70" spans="1:16">
      <c r="A70" s="88">
        <v>64</v>
      </c>
      <c r="B70" s="88" t="s">
        <v>148</v>
      </c>
      <c r="C70" s="89">
        <v>11.353248000000001</v>
      </c>
      <c r="D70" s="90">
        <v>5762.681700000001</v>
      </c>
      <c r="E70" s="91">
        <v>0.69531507816511595</v>
      </c>
      <c r="F70" s="92">
        <v>1</v>
      </c>
      <c r="G70" s="91">
        <v>0.90074688041219908</v>
      </c>
      <c r="H70" s="93">
        <v>9.0100000000000016</v>
      </c>
      <c r="I70" s="94">
        <v>0</v>
      </c>
      <c r="J70" s="94">
        <v>0</v>
      </c>
      <c r="K70" s="95">
        <v>1</v>
      </c>
      <c r="L70" s="96" t="s">
        <v>34</v>
      </c>
      <c r="M70" s="97">
        <v>551521.52397533332</v>
      </c>
      <c r="N70" s="98">
        <v>573355.46469199995</v>
      </c>
      <c r="O70" s="99">
        <v>21833.940716666635</v>
      </c>
      <c r="P70" s="100">
        <v>3.9588555962945797E-2</v>
      </c>
    </row>
    <row r="71" spans="1:16">
      <c r="A71" s="88">
        <v>65</v>
      </c>
      <c r="B71" s="88" t="s">
        <v>148</v>
      </c>
      <c r="C71" s="89">
        <v>11.603808000000001</v>
      </c>
      <c r="D71" s="90">
        <v>5214.6031999999996</v>
      </c>
      <c r="E71" s="91">
        <v>0.61559895292946243</v>
      </c>
      <c r="F71" s="92">
        <v>1</v>
      </c>
      <c r="G71" s="91">
        <v>0.89511085842947613</v>
      </c>
      <c r="H71" s="93">
        <v>10.700000000000001</v>
      </c>
      <c r="I71" s="94">
        <v>0</v>
      </c>
      <c r="J71" s="94">
        <v>0</v>
      </c>
      <c r="K71" s="95">
        <v>1</v>
      </c>
      <c r="L71" s="96" t="s">
        <v>34</v>
      </c>
      <c r="M71" s="97">
        <v>489108.49658533331</v>
      </c>
      <c r="N71" s="98">
        <v>510773.99966199999</v>
      </c>
      <c r="O71" s="99">
        <v>21665.503076666675</v>
      </c>
      <c r="P71" s="100">
        <v>4.4295904135631302E-2</v>
      </c>
    </row>
    <row r="72" spans="1:16">
      <c r="A72" s="88">
        <v>66</v>
      </c>
      <c r="B72" s="88" t="s">
        <v>148</v>
      </c>
      <c r="C72" s="89">
        <v>11.700000000000001</v>
      </c>
      <c r="D72" s="90">
        <v>2502.60898</v>
      </c>
      <c r="E72" s="91">
        <v>0.29301123756000463</v>
      </c>
      <c r="F72" s="92">
        <v>1</v>
      </c>
      <c r="G72" s="91">
        <v>0.45635514893389884</v>
      </c>
      <c r="H72" s="93">
        <v>13</v>
      </c>
      <c r="I72" s="94">
        <v>0</v>
      </c>
      <c r="J72" s="94">
        <v>0</v>
      </c>
      <c r="K72" s="95">
        <v>1</v>
      </c>
      <c r="L72" s="96" t="s">
        <v>34</v>
      </c>
      <c r="M72" s="97">
        <v>254448.66298973336</v>
      </c>
      <c r="N72" s="98">
        <v>275176.60860586667</v>
      </c>
      <c r="O72" s="99">
        <v>20727.945616133307</v>
      </c>
      <c r="P72" s="100">
        <v>8.1462191125640349E-2</v>
      </c>
    </row>
    <row r="73" spans="1:16">
      <c r="A73" s="88">
        <v>67</v>
      </c>
      <c r="B73" s="88" t="s">
        <v>148</v>
      </c>
      <c r="C73" s="89">
        <v>11.700000000000001</v>
      </c>
      <c r="D73" s="90">
        <v>4138.2581600000003</v>
      </c>
      <c r="E73" s="91">
        <v>0.4845168200444912</v>
      </c>
      <c r="F73" s="92">
        <v>1</v>
      </c>
      <c r="G73" s="91">
        <v>0.92198749038451489</v>
      </c>
      <c r="H73" s="93">
        <v>13</v>
      </c>
      <c r="I73" s="94">
        <v>0</v>
      </c>
      <c r="J73" s="94">
        <v>0</v>
      </c>
      <c r="K73" s="95">
        <v>1</v>
      </c>
      <c r="L73" s="96" t="s">
        <v>34</v>
      </c>
      <c r="M73" s="97">
        <v>390704.87870880001</v>
      </c>
      <c r="N73" s="98">
        <v>411957.53857639997</v>
      </c>
      <c r="O73" s="99">
        <v>21252.659867599956</v>
      </c>
      <c r="P73" s="100">
        <v>5.439568591473868E-2</v>
      </c>
    </row>
    <row r="74" spans="1:16">
      <c r="A74" s="88">
        <v>68</v>
      </c>
      <c r="B74" s="88" t="s">
        <v>148</v>
      </c>
      <c r="C74" s="89">
        <v>11.825999999999999</v>
      </c>
      <c r="D74" s="90">
        <v>3338.8054800000004</v>
      </c>
      <c r="E74" s="91">
        <v>0.38675005386320838</v>
      </c>
      <c r="F74" s="92">
        <v>0.39645000000000002</v>
      </c>
      <c r="G74" s="91">
        <v>6.4894388931127289E-3</v>
      </c>
      <c r="H74" s="93">
        <v>13.14</v>
      </c>
      <c r="I74" s="94">
        <v>20</v>
      </c>
      <c r="J74" s="94">
        <v>20</v>
      </c>
      <c r="K74" s="95">
        <v>1</v>
      </c>
      <c r="L74" s="96" t="s">
        <v>149</v>
      </c>
      <c r="M74" s="97">
        <v>202229.63930140002</v>
      </c>
      <c r="N74" s="98">
        <v>215212.50851586668</v>
      </c>
      <c r="O74" s="99">
        <v>12982.869214466657</v>
      </c>
      <c r="P74" s="100">
        <v>6.4198646940754237E-2</v>
      </c>
    </row>
    <row r="75" spans="1:16">
      <c r="A75" s="88">
        <v>69</v>
      </c>
      <c r="B75" s="88" t="s">
        <v>148</v>
      </c>
      <c r="C75" s="89">
        <v>11.943848000000001</v>
      </c>
      <c r="D75" s="90">
        <v>88.292959999999994</v>
      </c>
      <c r="E75" s="91">
        <v>1.012649024618972E-2</v>
      </c>
      <c r="F75" s="92">
        <v>0.26316000000000001</v>
      </c>
      <c r="G75" s="91">
        <v>0</v>
      </c>
      <c r="H75" s="93">
        <v>10</v>
      </c>
      <c r="I75" s="94">
        <v>28</v>
      </c>
      <c r="J75" s="94">
        <v>28</v>
      </c>
      <c r="K75" s="95">
        <v>1</v>
      </c>
      <c r="L75" s="96" t="s">
        <v>149</v>
      </c>
      <c r="M75" s="97">
        <v>63191.865402133342</v>
      </c>
      <c r="N75" s="98">
        <v>74722.320383733328</v>
      </c>
      <c r="O75" s="99">
        <v>11530.454981599985</v>
      </c>
      <c r="P75" s="100">
        <v>0.18246739367834391</v>
      </c>
    </row>
    <row r="76" spans="1:16">
      <c r="A76" s="88">
        <v>70</v>
      </c>
      <c r="B76" s="88" t="s">
        <v>148</v>
      </c>
      <c r="C76" s="89">
        <v>12.187472</v>
      </c>
      <c r="D76" s="90">
        <v>7126.5231800000001</v>
      </c>
      <c r="E76" s="91">
        <v>0.8010160368407776</v>
      </c>
      <c r="F76" s="92">
        <v>1</v>
      </c>
      <c r="G76" s="91">
        <v>0.84126207884210047</v>
      </c>
      <c r="H76" s="93">
        <v>11</v>
      </c>
      <c r="I76" s="94">
        <v>0</v>
      </c>
      <c r="J76" s="94">
        <v>0</v>
      </c>
      <c r="K76" s="95">
        <v>1</v>
      </c>
      <c r="L76" s="96" t="s">
        <v>34</v>
      </c>
      <c r="M76" s="97">
        <v>609572.48040306673</v>
      </c>
      <c r="N76" s="98">
        <v>632011.07127319998</v>
      </c>
      <c r="O76" s="99">
        <v>22438.590870133252</v>
      </c>
      <c r="P76" s="100">
        <v>3.6810373813621337E-2</v>
      </c>
    </row>
    <row r="77" spans="1:16">
      <c r="A77" s="88">
        <v>71</v>
      </c>
      <c r="B77" s="88" t="s">
        <v>148</v>
      </c>
      <c r="C77" s="89">
        <v>12.276000000000002</v>
      </c>
      <c r="D77" s="90">
        <v>6106.3462199999994</v>
      </c>
      <c r="E77" s="91">
        <v>0.68139930234738</v>
      </c>
      <c r="F77" s="92">
        <v>1</v>
      </c>
      <c r="G77" s="91">
        <v>0.88409999596403732</v>
      </c>
      <c r="H77" s="93">
        <v>13.64</v>
      </c>
      <c r="I77" s="94">
        <v>0</v>
      </c>
      <c r="J77" s="94">
        <v>0</v>
      </c>
      <c r="K77" s="95">
        <v>1</v>
      </c>
      <c r="L77" s="96" t="s">
        <v>34</v>
      </c>
      <c r="M77" s="97">
        <v>531924.92299293343</v>
      </c>
      <c r="N77" s="98">
        <v>554106.9779221334</v>
      </c>
      <c r="O77" s="99">
        <v>22182.054929199978</v>
      </c>
      <c r="P77" s="100">
        <v>4.1701476976093228E-2</v>
      </c>
    </row>
    <row r="78" spans="1:16">
      <c r="A78" s="88">
        <v>72</v>
      </c>
      <c r="B78" s="88" t="s">
        <v>148</v>
      </c>
      <c r="C78" s="89">
        <v>12.352200000000003</v>
      </c>
      <c r="D78" s="90">
        <v>7661.2536300000002</v>
      </c>
      <c r="E78" s="91">
        <v>0.84963552940377973</v>
      </c>
      <c r="F78" s="92">
        <v>1</v>
      </c>
      <c r="G78" s="91">
        <v>0.93211454616386169</v>
      </c>
      <c r="H78" s="93">
        <v>13.65</v>
      </c>
      <c r="I78" s="94">
        <v>0</v>
      </c>
      <c r="J78" s="94">
        <v>0</v>
      </c>
      <c r="K78" s="95">
        <v>1</v>
      </c>
      <c r="L78" s="96" t="s">
        <v>34</v>
      </c>
      <c r="M78" s="97">
        <v>653743.84966006665</v>
      </c>
      <c r="N78" s="98">
        <v>676439.90202519996</v>
      </c>
      <c r="O78" s="99">
        <v>22696.052365133306</v>
      </c>
      <c r="P78" s="100">
        <v>3.4717041509353834E-2</v>
      </c>
    </row>
    <row r="79" spans="1:16">
      <c r="A79" s="88">
        <v>73</v>
      </c>
      <c r="B79" s="88" t="s">
        <v>148</v>
      </c>
      <c r="C79" s="89">
        <v>12.599999999999996</v>
      </c>
      <c r="D79" s="90">
        <v>2050.9300699999999</v>
      </c>
      <c r="E79" s="91">
        <v>0.22297565449010656</v>
      </c>
      <c r="F79" s="92">
        <v>1</v>
      </c>
      <c r="G79" s="91">
        <v>0.5557995758869464</v>
      </c>
      <c r="H79" s="93">
        <v>14</v>
      </c>
      <c r="I79" s="94">
        <v>0</v>
      </c>
      <c r="J79" s="94">
        <v>0</v>
      </c>
      <c r="K79" s="95">
        <v>1</v>
      </c>
      <c r="L79" s="96" t="s">
        <v>34</v>
      </c>
      <c r="M79" s="97">
        <v>242336.50451926675</v>
      </c>
      <c r="N79" s="98">
        <v>263871.69357613334</v>
      </c>
      <c r="O79" s="99">
        <v>21535.189056866599</v>
      </c>
      <c r="P79" s="100">
        <v>8.8864816712557901E-2</v>
      </c>
    </row>
    <row r="80" spans="1:16">
      <c r="A80" s="88">
        <v>74</v>
      </c>
      <c r="B80" s="88" t="s">
        <v>148</v>
      </c>
      <c r="C80" s="89">
        <v>13.119239999999998</v>
      </c>
      <c r="D80" s="90">
        <v>6524.0763499999994</v>
      </c>
      <c r="E80" s="91">
        <v>0.68122016903501725</v>
      </c>
      <c r="F80" s="92">
        <v>1</v>
      </c>
      <c r="G80" s="91">
        <v>0.76285739789383467</v>
      </c>
      <c r="H80" s="93">
        <v>13</v>
      </c>
      <c r="I80" s="94">
        <v>0</v>
      </c>
      <c r="J80" s="94">
        <v>0</v>
      </c>
      <c r="K80" s="95">
        <v>1</v>
      </c>
      <c r="L80" s="96" t="s">
        <v>34</v>
      </c>
      <c r="M80" s="97">
        <v>574230.77592300007</v>
      </c>
      <c r="N80" s="98">
        <v>597503.95207400003</v>
      </c>
      <c r="O80" s="99">
        <v>23273.176150999963</v>
      </c>
      <c r="P80" s="100">
        <v>4.0529308296984617E-2</v>
      </c>
    </row>
    <row r="81" spans="1:16">
      <c r="A81" s="88">
        <v>75</v>
      </c>
      <c r="B81" s="88" t="s">
        <v>148</v>
      </c>
      <c r="C81" s="89">
        <v>13.5</v>
      </c>
      <c r="D81" s="90">
        <v>1741.1343199999999</v>
      </c>
      <c r="E81" s="91">
        <v>0.17667522272957886</v>
      </c>
      <c r="F81" s="92">
        <v>1</v>
      </c>
      <c r="G81" s="91">
        <v>0.51163242657729169</v>
      </c>
      <c r="H81" s="93">
        <v>15</v>
      </c>
      <c r="I81" s="94">
        <v>0</v>
      </c>
      <c r="J81" s="94">
        <v>0</v>
      </c>
      <c r="K81" s="95">
        <v>1</v>
      </c>
      <c r="L81" s="96" t="s">
        <v>34</v>
      </c>
      <c r="M81" s="97">
        <v>211716.04164426669</v>
      </c>
      <c r="N81" s="98">
        <v>234032.99966946663</v>
      </c>
      <c r="O81" s="99">
        <v>22316.958025199943</v>
      </c>
      <c r="P81" s="100">
        <v>0.1054098586572752</v>
      </c>
    </row>
    <row r="82" spans="1:16">
      <c r="A82" s="88">
        <v>76</v>
      </c>
      <c r="B82" s="88" t="s">
        <v>148</v>
      </c>
      <c r="C82" s="89">
        <v>13.5</v>
      </c>
      <c r="D82" s="90">
        <v>4721.5823200000004</v>
      </c>
      <c r="E82" s="91">
        <v>0.47910525824454592</v>
      </c>
      <c r="F82" s="92">
        <v>1</v>
      </c>
      <c r="G82" s="91">
        <v>0.87926198466036609</v>
      </c>
      <c r="H82" s="93">
        <v>15</v>
      </c>
      <c r="I82" s="94">
        <v>0</v>
      </c>
      <c r="J82" s="94">
        <v>0</v>
      </c>
      <c r="K82" s="95">
        <v>1</v>
      </c>
      <c r="L82" s="96" t="s">
        <v>34</v>
      </c>
      <c r="M82" s="97">
        <v>441653.26281093335</v>
      </c>
      <c r="N82" s="98">
        <v>464679.47134613333</v>
      </c>
      <c r="O82" s="99">
        <v>23026.208535199985</v>
      </c>
      <c r="P82" s="100">
        <v>5.2136394031480841E-2</v>
      </c>
    </row>
    <row r="83" spans="1:16">
      <c r="A83" s="88">
        <v>77</v>
      </c>
      <c r="B83" s="88" t="s">
        <v>148</v>
      </c>
      <c r="C83" s="89">
        <v>13.8148</v>
      </c>
      <c r="D83" s="90">
        <v>4375.9714833333337</v>
      </c>
      <c r="E83" s="91">
        <v>0.4339173555909796</v>
      </c>
      <c r="F83" s="92">
        <v>1</v>
      </c>
      <c r="G83" s="91">
        <v>0.3852493068862371</v>
      </c>
      <c r="H83" s="93">
        <v>15</v>
      </c>
      <c r="I83" s="94">
        <v>0</v>
      </c>
      <c r="J83" s="94">
        <v>0</v>
      </c>
      <c r="K83" s="95">
        <v>1</v>
      </c>
      <c r="L83" s="96" t="s">
        <v>34</v>
      </c>
      <c r="M83" s="97">
        <v>357384.00943366671</v>
      </c>
      <c r="N83" s="98">
        <v>367600.80835933331</v>
      </c>
      <c r="O83" s="99">
        <v>10216.798925666604</v>
      </c>
      <c r="P83" s="100">
        <v>2.8587733798881458E-2</v>
      </c>
    </row>
    <row r="84" spans="1:16">
      <c r="A84" s="88">
        <v>78</v>
      </c>
      <c r="B84" s="88" t="s">
        <v>148</v>
      </c>
      <c r="C84" s="89">
        <v>14.130000000000004</v>
      </c>
      <c r="D84" s="90">
        <v>7815.9604502166667</v>
      </c>
      <c r="E84" s="91">
        <v>0.75773497079144392</v>
      </c>
      <c r="F84" s="92">
        <v>1</v>
      </c>
      <c r="G84" s="91">
        <v>0.89258343719628108</v>
      </c>
      <c r="H84" s="93">
        <v>15.700000000000003</v>
      </c>
      <c r="I84" s="94">
        <v>0</v>
      </c>
      <c r="J84" s="94">
        <v>0</v>
      </c>
      <c r="K84" s="95">
        <v>1</v>
      </c>
      <c r="L84" s="96" t="s">
        <v>34</v>
      </c>
      <c r="M84" s="97">
        <v>629605.17989093903</v>
      </c>
      <c r="N84" s="98">
        <v>641076.04374697537</v>
      </c>
      <c r="O84" s="99">
        <v>11470.863856036332</v>
      </c>
      <c r="P84" s="100">
        <v>1.8219138314623348E-2</v>
      </c>
    </row>
    <row r="85" spans="1:16">
      <c r="A85" s="88">
        <v>79</v>
      </c>
      <c r="B85" s="88" t="s">
        <v>148</v>
      </c>
      <c r="C85" s="89">
        <v>14.193429333333336</v>
      </c>
      <c r="D85" s="90">
        <v>5579.6544399999993</v>
      </c>
      <c r="E85" s="91">
        <v>0.5385141298181455</v>
      </c>
      <c r="F85" s="92">
        <v>1</v>
      </c>
      <c r="G85" s="91">
        <v>0.92881809310613905</v>
      </c>
      <c r="H85" s="93">
        <v>10.5</v>
      </c>
      <c r="I85" s="94">
        <v>0</v>
      </c>
      <c r="J85" s="94">
        <v>0</v>
      </c>
      <c r="K85" s="95">
        <v>1</v>
      </c>
      <c r="L85" s="96" t="s">
        <v>34</v>
      </c>
      <c r="M85" s="97">
        <v>543328.46149120003</v>
      </c>
      <c r="N85" s="98">
        <v>567624.12634893332</v>
      </c>
      <c r="O85" s="99">
        <v>24295.664857733296</v>
      </c>
      <c r="P85" s="100">
        <v>4.4716348543664131E-2</v>
      </c>
    </row>
    <row r="86" spans="1:16">
      <c r="A86" s="88">
        <v>80</v>
      </c>
      <c r="B86" s="88" t="s">
        <v>148</v>
      </c>
      <c r="C86" s="89">
        <v>14.20876</v>
      </c>
      <c r="D86" s="90">
        <v>8372.958349999999</v>
      </c>
      <c r="E86" s="91">
        <v>0.80723482970393667</v>
      </c>
      <c r="F86" s="92">
        <v>1</v>
      </c>
      <c r="G86" s="91">
        <v>0.91533816386846922</v>
      </c>
      <c r="H86" s="93">
        <v>13.5</v>
      </c>
      <c r="I86" s="94">
        <v>0</v>
      </c>
      <c r="J86" s="94">
        <v>0</v>
      </c>
      <c r="K86" s="95">
        <v>1</v>
      </c>
      <c r="L86" s="96" t="s">
        <v>34</v>
      </c>
      <c r="M86" s="97">
        <v>747002.74815633346</v>
      </c>
      <c r="N86" s="98">
        <v>771966.10914733342</v>
      </c>
      <c r="O86" s="99">
        <v>24963.360990999965</v>
      </c>
      <c r="P86" s="100">
        <v>3.3418030994680638E-2</v>
      </c>
    </row>
    <row r="87" spans="1:16">
      <c r="A87" s="88">
        <v>81</v>
      </c>
      <c r="B87" s="88" t="s">
        <v>148</v>
      </c>
      <c r="C87" s="89">
        <v>14.357711999999999</v>
      </c>
      <c r="D87" s="90">
        <v>6779.8823400000001</v>
      </c>
      <c r="E87" s="91">
        <v>0.64686560468649323</v>
      </c>
      <c r="F87" s="92">
        <v>1</v>
      </c>
      <c r="G87" s="91">
        <v>0.65707985101927158</v>
      </c>
      <c r="H87" s="93">
        <v>15</v>
      </c>
      <c r="I87" s="94">
        <v>0</v>
      </c>
      <c r="J87" s="94">
        <v>0</v>
      </c>
      <c r="K87" s="95">
        <v>1</v>
      </c>
      <c r="L87" s="96" t="s">
        <v>34</v>
      </c>
      <c r="M87" s="97">
        <v>593320.98927853338</v>
      </c>
      <c r="N87" s="98">
        <v>617449.47770293325</v>
      </c>
      <c r="O87" s="99">
        <v>24128.488424399868</v>
      </c>
      <c r="P87" s="100">
        <v>4.0666837783270793E-2</v>
      </c>
    </row>
    <row r="88" spans="1:16">
      <c r="A88" s="88">
        <v>82</v>
      </c>
      <c r="B88" s="88" t="s">
        <v>148</v>
      </c>
      <c r="C88" s="89">
        <v>14.730207999999998</v>
      </c>
      <c r="D88" s="90">
        <v>824.95240000000001</v>
      </c>
      <c r="E88" s="91">
        <v>7.6717978512042595E-2</v>
      </c>
      <c r="F88" s="92">
        <v>1</v>
      </c>
      <c r="G88" s="91">
        <v>0.11690568097982208</v>
      </c>
      <c r="H88" s="93">
        <v>16</v>
      </c>
      <c r="I88" s="94">
        <v>0</v>
      </c>
      <c r="J88" s="94">
        <v>0</v>
      </c>
      <c r="K88" s="95">
        <v>1</v>
      </c>
      <c r="L88" s="96" t="s">
        <v>34</v>
      </c>
      <c r="M88" s="97">
        <v>135600.59828133331</v>
      </c>
      <c r="N88" s="98">
        <v>158556.77625666666</v>
      </c>
      <c r="O88" s="99">
        <v>22956.177975333354</v>
      </c>
      <c r="P88" s="100">
        <v>0.16929260096408796</v>
      </c>
    </row>
    <row r="89" spans="1:16">
      <c r="A89" s="88">
        <v>83</v>
      </c>
      <c r="B89" s="88" t="s">
        <v>148</v>
      </c>
      <c r="C89" s="89">
        <v>15.098720000000002</v>
      </c>
      <c r="D89" s="90">
        <v>7650.3036299999985</v>
      </c>
      <c r="E89" s="91">
        <v>0.69408982922402473</v>
      </c>
      <c r="F89" s="92">
        <v>1</v>
      </c>
      <c r="G89" s="91">
        <v>0.87391613269496304</v>
      </c>
      <c r="H89" s="93">
        <v>12.299999999999999</v>
      </c>
      <c r="I89" s="94">
        <v>0</v>
      </c>
      <c r="J89" s="94">
        <v>0</v>
      </c>
      <c r="K89" s="95">
        <v>1</v>
      </c>
      <c r="L89" s="96" t="s">
        <v>34</v>
      </c>
      <c r="M89" s="97">
        <v>710940.1033334001</v>
      </c>
      <c r="N89" s="98">
        <v>736682.3056185334</v>
      </c>
      <c r="O89" s="99">
        <v>25742.202285133302</v>
      </c>
      <c r="P89" s="100">
        <v>3.6208679415375901E-2</v>
      </c>
    </row>
    <row r="90" spans="1:16">
      <c r="A90" s="88">
        <v>84</v>
      </c>
      <c r="B90" s="88" t="s">
        <v>148</v>
      </c>
      <c r="C90" s="89">
        <v>15.169039999999997</v>
      </c>
      <c r="D90" s="90">
        <v>7770.77376</v>
      </c>
      <c r="E90" s="91">
        <v>0.70175143329069201</v>
      </c>
      <c r="F90" s="92">
        <v>1</v>
      </c>
      <c r="G90" s="91">
        <v>0.87399309305387718</v>
      </c>
      <c r="H90" s="93">
        <v>13.050000000000002</v>
      </c>
      <c r="I90" s="94">
        <v>0</v>
      </c>
      <c r="J90" s="94">
        <v>0</v>
      </c>
      <c r="K90" s="95">
        <v>1</v>
      </c>
      <c r="L90" s="96" t="s">
        <v>34</v>
      </c>
      <c r="M90" s="97">
        <v>708826.16217013344</v>
      </c>
      <c r="N90" s="98">
        <v>734753.45904706663</v>
      </c>
      <c r="O90" s="99">
        <v>25927.296876933193</v>
      </c>
      <c r="P90" s="100">
        <v>3.6577793344357526E-2</v>
      </c>
    </row>
    <row r="91" spans="1:16">
      <c r="A91" s="88">
        <v>85</v>
      </c>
      <c r="B91" s="88" t="s">
        <v>148</v>
      </c>
      <c r="C91" s="89">
        <v>15.300000000000002</v>
      </c>
      <c r="D91" s="90">
        <v>6532.3330000000014</v>
      </c>
      <c r="E91" s="91">
        <v>0.58486283463156952</v>
      </c>
      <c r="F91" s="92">
        <v>1</v>
      </c>
      <c r="G91" s="91">
        <v>0.83911403073596824</v>
      </c>
      <c r="H91" s="93">
        <v>17</v>
      </c>
      <c r="I91" s="94">
        <v>0</v>
      </c>
      <c r="J91" s="94">
        <v>0</v>
      </c>
      <c r="K91" s="95">
        <v>1</v>
      </c>
      <c r="L91" s="96" t="s">
        <v>34</v>
      </c>
      <c r="M91" s="97">
        <v>590856.52847333334</v>
      </c>
      <c r="N91" s="98">
        <v>616329.83665333339</v>
      </c>
      <c r="O91" s="99">
        <v>25473.308180000051</v>
      </c>
      <c r="P91" s="100">
        <v>4.3112510317552866E-2</v>
      </c>
    </row>
    <row r="92" spans="1:16">
      <c r="A92" s="88">
        <v>86</v>
      </c>
      <c r="B92" s="88" t="s">
        <v>148</v>
      </c>
      <c r="C92" s="89">
        <v>15.350800000000001</v>
      </c>
      <c r="D92" s="90">
        <v>6984.21245</v>
      </c>
      <c r="E92" s="91">
        <v>0.62325183801941875</v>
      </c>
      <c r="F92" s="92">
        <v>1</v>
      </c>
      <c r="G92" s="91">
        <v>0.86790171729675103</v>
      </c>
      <c r="H92" s="93">
        <v>17</v>
      </c>
      <c r="I92" s="94">
        <v>0</v>
      </c>
      <c r="J92" s="94">
        <v>0</v>
      </c>
      <c r="K92" s="95">
        <v>1</v>
      </c>
      <c r="L92" s="96" t="s">
        <v>34</v>
      </c>
      <c r="M92" s="97">
        <v>625960.1351076666</v>
      </c>
      <c r="N92" s="98">
        <v>651603.20736466674</v>
      </c>
      <c r="O92" s="99">
        <v>25643.072257000138</v>
      </c>
      <c r="P92" s="100">
        <v>4.0965983005594231E-2</v>
      </c>
    </row>
    <row r="93" spans="1:16">
      <c r="A93" s="88">
        <v>87</v>
      </c>
      <c r="B93" s="88" t="s">
        <v>148</v>
      </c>
      <c r="C93" s="89">
        <v>15.432768000000003</v>
      </c>
      <c r="D93" s="90">
        <v>6272.082620000001</v>
      </c>
      <c r="E93" s="91">
        <v>0.55673058779863727</v>
      </c>
      <c r="F93" s="92">
        <v>1</v>
      </c>
      <c r="G93" s="91">
        <v>0.76083717070230883</v>
      </c>
      <c r="H93" s="93">
        <v>14</v>
      </c>
      <c r="I93" s="94">
        <v>0</v>
      </c>
      <c r="J93" s="94">
        <v>0</v>
      </c>
      <c r="K93" s="95">
        <v>1</v>
      </c>
      <c r="L93" s="96" t="s">
        <v>34</v>
      </c>
      <c r="M93" s="97">
        <v>587006.46118759993</v>
      </c>
      <c r="N93" s="98">
        <v>612341.90847879997</v>
      </c>
      <c r="O93" s="99">
        <v>25335.447291200049</v>
      </c>
      <c r="P93" s="100">
        <v>4.3160423208873602E-2</v>
      </c>
    </row>
    <row r="94" spans="1:16">
      <c r="A94" s="88">
        <v>88</v>
      </c>
      <c r="B94" s="88" t="s">
        <v>148</v>
      </c>
      <c r="C94" s="89">
        <v>16.110000000000003</v>
      </c>
      <c r="D94" s="90">
        <v>3960.9148199999995</v>
      </c>
      <c r="E94" s="91">
        <v>0.33680389275783768</v>
      </c>
      <c r="F94" s="92">
        <v>1</v>
      </c>
      <c r="G94" s="91">
        <v>0.67439299491345361</v>
      </c>
      <c r="H94" s="93">
        <v>17.900000000000002</v>
      </c>
      <c r="I94" s="94">
        <v>0</v>
      </c>
      <c r="J94" s="94">
        <v>0</v>
      </c>
      <c r="K94" s="95">
        <v>1</v>
      </c>
      <c r="L94" s="96" t="s">
        <v>34</v>
      </c>
      <c r="M94" s="97">
        <v>393404.24877426674</v>
      </c>
      <c r="N94" s="98">
        <v>418748.11901613331</v>
      </c>
      <c r="O94" s="99">
        <v>25343.870241866563</v>
      </c>
      <c r="P94" s="100">
        <v>6.4421953552435421E-2</v>
      </c>
    </row>
    <row r="95" spans="1:16">
      <c r="A95" s="88">
        <v>89</v>
      </c>
      <c r="B95" s="88" t="s">
        <v>148</v>
      </c>
      <c r="C95" s="89">
        <v>16.275103999999999</v>
      </c>
      <c r="D95" s="90">
        <v>7403.0393100000001</v>
      </c>
      <c r="E95" s="91">
        <v>0.62310813741810989</v>
      </c>
      <c r="F95" s="92">
        <v>5.8960000000000005E-2</v>
      </c>
      <c r="G95" s="91">
        <v>0.66792481145967209</v>
      </c>
      <c r="H95" s="93">
        <v>9.5100000000000016</v>
      </c>
      <c r="I95" s="94">
        <v>0</v>
      </c>
      <c r="J95" s="94">
        <v>144.30000000000001</v>
      </c>
      <c r="K95" s="95">
        <v>2</v>
      </c>
      <c r="L95" s="96" t="s">
        <v>34</v>
      </c>
      <c r="M95" s="97">
        <v>627429.55906380003</v>
      </c>
      <c r="N95" s="98">
        <v>639386.30346173339</v>
      </c>
      <c r="O95" s="99">
        <v>11956.744397933362</v>
      </c>
      <c r="P95" s="100">
        <v>1.9056711984966498E-2</v>
      </c>
    </row>
    <row r="96" spans="1:16">
      <c r="A96" s="88">
        <v>90</v>
      </c>
      <c r="B96" s="88" t="s">
        <v>148</v>
      </c>
      <c r="C96" s="89">
        <v>16.37332</v>
      </c>
      <c r="D96" s="90">
        <v>3171.5012500000007</v>
      </c>
      <c r="E96" s="91">
        <v>0.26534155933396364</v>
      </c>
      <c r="F96" s="92">
        <v>1</v>
      </c>
      <c r="G96" s="91">
        <v>0.41604136072619169</v>
      </c>
      <c r="H96" s="93">
        <v>16.12</v>
      </c>
      <c r="I96" s="94">
        <v>0</v>
      </c>
      <c r="J96" s="94">
        <v>0</v>
      </c>
      <c r="K96" s="95">
        <v>1</v>
      </c>
      <c r="L96" s="96" t="s">
        <v>34</v>
      </c>
      <c r="M96" s="97">
        <v>363956.17200500006</v>
      </c>
      <c r="N96" s="98">
        <v>389175.13609666663</v>
      </c>
      <c r="O96" s="99">
        <v>25218.964091666567</v>
      </c>
      <c r="P96" s="100">
        <v>6.9291211501477448E-2</v>
      </c>
    </row>
    <row r="97" spans="1:16">
      <c r="A97" s="88">
        <v>91</v>
      </c>
      <c r="B97" s="88" t="s">
        <v>148</v>
      </c>
      <c r="C97" s="89">
        <v>16.503119999999996</v>
      </c>
      <c r="D97" s="90">
        <v>10699.028040000001</v>
      </c>
      <c r="E97" s="91">
        <v>0.88808678568177135</v>
      </c>
      <c r="F97" s="92">
        <v>6.2019999999999992E-2</v>
      </c>
      <c r="G97" s="91">
        <v>0.88013704484936583</v>
      </c>
      <c r="H97" s="93">
        <v>0.73000000000000009</v>
      </c>
      <c r="I97" s="94">
        <v>0</v>
      </c>
      <c r="J97" s="94">
        <v>0</v>
      </c>
      <c r="K97" s="95">
        <v>2</v>
      </c>
      <c r="L97" s="96" t="s">
        <v>34</v>
      </c>
      <c r="M97" s="97">
        <v>852029.97597720008</v>
      </c>
      <c r="N97" s="98">
        <v>864860.00257826678</v>
      </c>
      <c r="O97" s="99">
        <v>12830.026601066696</v>
      </c>
      <c r="P97" s="100">
        <v>1.5058186874648201E-2</v>
      </c>
    </row>
    <row r="98" spans="1:16">
      <c r="A98" s="88">
        <v>92</v>
      </c>
      <c r="B98" s="88" t="s">
        <v>148</v>
      </c>
      <c r="C98" s="89">
        <v>16.898637883333333</v>
      </c>
      <c r="D98" s="90">
        <v>5081.1068283333334</v>
      </c>
      <c r="E98" s="91">
        <v>0.41189238806343448</v>
      </c>
      <c r="F98" s="92">
        <v>7.9250000000000015E-2</v>
      </c>
      <c r="G98" s="91">
        <v>0.50891356959654299</v>
      </c>
      <c r="H98" s="93">
        <v>13</v>
      </c>
      <c r="I98" s="94">
        <v>0</v>
      </c>
      <c r="J98" s="94">
        <v>93</v>
      </c>
      <c r="K98" s="95">
        <v>2</v>
      </c>
      <c r="L98" s="96" t="s">
        <v>34</v>
      </c>
      <c r="M98" s="97">
        <v>460631.10605578328</v>
      </c>
      <c r="N98" s="98">
        <v>472882.53029574995</v>
      </c>
      <c r="O98" s="99">
        <v>12251.424239966669</v>
      </c>
      <c r="P98" s="100">
        <v>2.6597040622964353E-2</v>
      </c>
    </row>
    <row r="99" spans="1:16">
      <c r="A99" s="88">
        <v>93</v>
      </c>
      <c r="B99" s="88" t="s">
        <v>148</v>
      </c>
      <c r="C99" s="89">
        <v>17.255136000000004</v>
      </c>
      <c r="D99" s="90">
        <v>8216.3561399999999</v>
      </c>
      <c r="E99" s="91">
        <v>0.65228592713274702</v>
      </c>
      <c r="F99" s="92">
        <v>1</v>
      </c>
      <c r="G99" s="91">
        <v>0.98340450961061243</v>
      </c>
      <c r="H99" s="93">
        <v>15.889999999999995</v>
      </c>
      <c r="I99" s="94">
        <v>0</v>
      </c>
      <c r="J99" s="94">
        <v>0</v>
      </c>
      <c r="K99" s="95">
        <v>1</v>
      </c>
      <c r="L99" s="96" t="s">
        <v>34</v>
      </c>
      <c r="M99" s="97">
        <v>787202.25548386667</v>
      </c>
      <c r="N99" s="98">
        <v>815437.93786826648</v>
      </c>
      <c r="O99" s="99">
        <v>28235.682384399814</v>
      </c>
      <c r="P99" s="100">
        <v>3.5868396193865441E-2</v>
      </c>
    </row>
    <row r="100" spans="1:16">
      <c r="A100" s="88">
        <v>94</v>
      </c>
      <c r="B100" s="88" t="s">
        <v>148</v>
      </c>
      <c r="C100" s="89">
        <v>17.757000000000001</v>
      </c>
      <c r="D100" s="90">
        <v>2684.02268</v>
      </c>
      <c r="E100" s="91">
        <v>0.20705881608719232</v>
      </c>
      <c r="F100" s="92">
        <v>1</v>
      </c>
      <c r="G100" s="91">
        <v>0.82600895060826673</v>
      </c>
      <c r="H100" s="93">
        <v>19.729999999999997</v>
      </c>
      <c r="I100" s="94">
        <v>0</v>
      </c>
      <c r="J100" s="94">
        <v>0</v>
      </c>
      <c r="K100" s="95">
        <v>1</v>
      </c>
      <c r="L100" s="96" t="s">
        <v>34</v>
      </c>
      <c r="M100" s="97">
        <v>303522.98386906669</v>
      </c>
      <c r="N100" s="98">
        <v>329808.96997386665</v>
      </c>
      <c r="O100" s="99">
        <v>26285.986104799958</v>
      </c>
      <c r="P100" s="100">
        <v>8.6602951017835175E-2</v>
      </c>
    </row>
    <row r="101" spans="1:16">
      <c r="A101" s="88">
        <v>95</v>
      </c>
      <c r="B101" s="88" t="s">
        <v>148</v>
      </c>
      <c r="C101" s="89">
        <v>17.886186666666667</v>
      </c>
      <c r="D101" s="90">
        <v>9758.740429999998</v>
      </c>
      <c r="E101" s="91">
        <v>0.74740009284683351</v>
      </c>
      <c r="F101" s="92">
        <v>1</v>
      </c>
      <c r="G101" s="91">
        <v>0.84695098395656798</v>
      </c>
      <c r="H101" s="93">
        <v>19</v>
      </c>
      <c r="I101" s="94">
        <v>0</v>
      </c>
      <c r="J101" s="94">
        <v>0</v>
      </c>
      <c r="K101" s="95">
        <v>1</v>
      </c>
      <c r="L101" s="96" t="s">
        <v>34</v>
      </c>
      <c r="M101" s="97">
        <v>832269.4380507333</v>
      </c>
      <c r="N101" s="98">
        <v>860482.76402386662</v>
      </c>
      <c r="O101" s="99">
        <v>28213.325973133324</v>
      </c>
      <c r="P101" s="100">
        <v>3.3899269495239477E-2</v>
      </c>
    </row>
    <row r="102" spans="1:16">
      <c r="A102" s="88">
        <v>96</v>
      </c>
      <c r="B102" s="88" t="s">
        <v>148</v>
      </c>
      <c r="C102" s="89">
        <v>18</v>
      </c>
      <c r="D102" s="90">
        <v>6590.3361531250002</v>
      </c>
      <c r="E102" s="91">
        <v>0.50154765244482491</v>
      </c>
      <c r="F102" s="92">
        <v>1</v>
      </c>
      <c r="G102" s="91">
        <v>0.80352819158297473</v>
      </c>
      <c r="H102" s="93">
        <v>20</v>
      </c>
      <c r="I102" s="94">
        <v>0</v>
      </c>
      <c r="J102" s="94">
        <v>0</v>
      </c>
      <c r="K102" s="95">
        <v>1</v>
      </c>
      <c r="L102" s="96" t="s">
        <v>34</v>
      </c>
      <c r="M102" s="97">
        <v>596740.42832874577</v>
      </c>
      <c r="N102" s="98">
        <v>624262.54097344179</v>
      </c>
      <c r="O102" s="99">
        <v>27522.112644696026</v>
      </c>
      <c r="P102" s="100">
        <v>4.6120744193208954E-2</v>
      </c>
    </row>
    <row r="103" spans="1:16">
      <c r="A103" s="88">
        <v>97</v>
      </c>
      <c r="B103" s="88" t="s">
        <v>148</v>
      </c>
      <c r="C103" s="89">
        <v>18</v>
      </c>
      <c r="D103" s="90">
        <v>6771.2071700000015</v>
      </c>
      <c r="E103" s="91">
        <v>0.51531257001522079</v>
      </c>
      <c r="F103" s="92">
        <v>1</v>
      </c>
      <c r="G103" s="91">
        <v>0.93942464488963096</v>
      </c>
      <c r="H103" s="93">
        <v>20</v>
      </c>
      <c r="I103" s="94">
        <v>0</v>
      </c>
      <c r="J103" s="94">
        <v>0</v>
      </c>
      <c r="K103" s="95">
        <v>1</v>
      </c>
      <c r="L103" s="96" t="s">
        <v>34</v>
      </c>
      <c r="M103" s="97">
        <v>628943.54359060002</v>
      </c>
      <c r="N103" s="98">
        <v>656628.27043346677</v>
      </c>
      <c r="O103" s="99">
        <v>27684.726842866745</v>
      </c>
      <c r="P103" s="100">
        <v>4.4017825009882987E-2</v>
      </c>
    </row>
    <row r="104" spans="1:16">
      <c r="A104" s="88">
        <v>98</v>
      </c>
      <c r="B104" s="88" t="s">
        <v>148</v>
      </c>
      <c r="C104" s="89">
        <v>18</v>
      </c>
      <c r="D104" s="90">
        <v>9440.0189000000009</v>
      </c>
      <c r="E104" s="91">
        <v>0.71841848554033483</v>
      </c>
      <c r="F104" s="92">
        <v>1</v>
      </c>
      <c r="G104" s="91">
        <v>0.93034092318018169</v>
      </c>
      <c r="H104" s="93">
        <v>20</v>
      </c>
      <c r="I104" s="94">
        <v>0</v>
      </c>
      <c r="J104" s="94">
        <v>0</v>
      </c>
      <c r="K104" s="95">
        <v>1</v>
      </c>
      <c r="L104" s="96" t="s">
        <v>34</v>
      </c>
      <c r="M104" s="97">
        <v>808168.6665220001</v>
      </c>
      <c r="N104" s="98">
        <v>836290.77380266658</v>
      </c>
      <c r="O104" s="99">
        <v>28122.107280666474</v>
      </c>
      <c r="P104" s="100">
        <v>3.4797324426956031E-2</v>
      </c>
    </row>
    <row r="105" spans="1:16">
      <c r="A105" s="88">
        <v>99</v>
      </c>
      <c r="B105" s="88" t="s">
        <v>148</v>
      </c>
      <c r="C105" s="89">
        <v>18.703733333333336</v>
      </c>
      <c r="D105" s="90">
        <v>3574.3015333333333</v>
      </c>
      <c r="E105" s="91">
        <v>0.26178214707507419</v>
      </c>
      <c r="F105" s="92">
        <v>1</v>
      </c>
      <c r="G105" s="91">
        <v>0.36337060088318401</v>
      </c>
      <c r="H105" s="93">
        <v>19</v>
      </c>
      <c r="I105" s="94">
        <v>0</v>
      </c>
      <c r="J105" s="94">
        <v>0</v>
      </c>
      <c r="K105" s="95">
        <v>1</v>
      </c>
      <c r="L105" s="96" t="s">
        <v>34</v>
      </c>
      <c r="M105" s="97">
        <v>391425.07297599997</v>
      </c>
      <c r="N105" s="98">
        <v>418801.71529466676</v>
      </c>
      <c r="O105" s="99">
        <v>27376.642318666796</v>
      </c>
      <c r="P105" s="100">
        <v>6.9940952199414624E-2</v>
      </c>
    </row>
    <row r="106" spans="1:16">
      <c r="A106" s="88">
        <v>100</v>
      </c>
      <c r="B106" s="88" t="s">
        <v>148</v>
      </c>
      <c r="C106" s="89">
        <v>18.743624466666667</v>
      </c>
      <c r="D106" s="90">
        <v>8798.2294974166671</v>
      </c>
      <c r="E106" s="91">
        <v>0.64301166489848871</v>
      </c>
      <c r="F106" s="92">
        <v>0.10653</v>
      </c>
      <c r="G106" s="91">
        <v>0.90589904787462538</v>
      </c>
      <c r="H106" s="93">
        <v>8.5100000000000016</v>
      </c>
      <c r="I106" s="94">
        <v>0</v>
      </c>
      <c r="J106" s="94">
        <v>67</v>
      </c>
      <c r="K106" s="95">
        <v>2</v>
      </c>
      <c r="L106" s="96" t="s">
        <v>34</v>
      </c>
      <c r="M106" s="97">
        <v>734989.82517130161</v>
      </c>
      <c r="N106" s="98">
        <v>749608.47406159656</v>
      </c>
      <c r="O106" s="99">
        <v>14618.64889029495</v>
      </c>
      <c r="P106" s="100">
        <v>1.9889593555785387E-2</v>
      </c>
    </row>
    <row r="107" spans="1:16">
      <c r="A107" s="88">
        <v>101</v>
      </c>
      <c r="B107" s="88" t="s">
        <v>148</v>
      </c>
      <c r="C107" s="89">
        <v>18.900000000000002</v>
      </c>
      <c r="D107" s="90">
        <v>4588.6465200000002</v>
      </c>
      <c r="E107" s="91">
        <v>0.3325829180256577</v>
      </c>
      <c r="F107" s="92">
        <v>1</v>
      </c>
      <c r="G107" s="91">
        <v>0.37133653349090712</v>
      </c>
      <c r="H107" s="93">
        <v>21</v>
      </c>
      <c r="I107" s="94">
        <v>0</v>
      </c>
      <c r="J107" s="94">
        <v>0</v>
      </c>
      <c r="K107" s="95">
        <v>1</v>
      </c>
      <c r="L107" s="96" t="s">
        <v>34</v>
      </c>
      <c r="M107" s="97">
        <v>438815.55431360001</v>
      </c>
      <c r="N107" s="98">
        <v>466103.88790080004</v>
      </c>
      <c r="O107" s="99">
        <v>27288.333587200032</v>
      </c>
      <c r="P107" s="100">
        <v>6.2186340750579674E-2</v>
      </c>
    </row>
    <row r="108" spans="1:16">
      <c r="A108" s="88">
        <v>102</v>
      </c>
      <c r="B108" s="88" t="s">
        <v>148</v>
      </c>
      <c r="C108" s="89">
        <v>18.900000000000002</v>
      </c>
      <c r="D108" s="90">
        <v>9823.9008900000008</v>
      </c>
      <c r="E108" s="91">
        <v>0.71203166557947373</v>
      </c>
      <c r="F108" s="92">
        <v>1</v>
      </c>
      <c r="G108" s="91">
        <v>0.82723221900554167</v>
      </c>
      <c r="H108" s="93">
        <v>21</v>
      </c>
      <c r="I108" s="94">
        <v>0</v>
      </c>
      <c r="J108" s="94">
        <v>0</v>
      </c>
      <c r="K108" s="95">
        <v>1</v>
      </c>
      <c r="L108" s="96" t="s">
        <v>34</v>
      </c>
      <c r="M108" s="97">
        <v>845998.00903353328</v>
      </c>
      <c r="N108" s="98">
        <v>874742.6853889334</v>
      </c>
      <c r="O108" s="99">
        <v>28744.676355400123</v>
      </c>
      <c r="P108" s="100">
        <v>3.3977238774164482E-2</v>
      </c>
    </row>
    <row r="109" spans="1:16">
      <c r="A109" s="88">
        <v>103</v>
      </c>
      <c r="B109" s="88" t="s">
        <v>148</v>
      </c>
      <c r="C109" s="89">
        <v>18.910680000000003</v>
      </c>
      <c r="D109" s="90">
        <v>9591.8592599999993</v>
      </c>
      <c r="E109" s="91">
        <v>0.69482076968552742</v>
      </c>
      <c r="F109" s="92">
        <v>1</v>
      </c>
      <c r="G109" s="91">
        <v>0.98667874826235258</v>
      </c>
      <c r="H109" s="93">
        <v>21</v>
      </c>
      <c r="I109" s="94">
        <v>0</v>
      </c>
      <c r="J109" s="94">
        <v>0</v>
      </c>
      <c r="K109" s="95">
        <v>1</v>
      </c>
      <c r="L109" s="96" t="s">
        <v>34</v>
      </c>
      <c r="M109" s="97">
        <v>869923.7220001336</v>
      </c>
      <c r="N109" s="98">
        <v>899223.67690039985</v>
      </c>
      <c r="O109" s="99">
        <v>29299.954900266253</v>
      </c>
      <c r="P109" s="100">
        <v>3.3681062096915383E-2</v>
      </c>
    </row>
    <row r="110" spans="1:16">
      <c r="A110" s="88">
        <v>104</v>
      </c>
      <c r="B110" s="88" t="s">
        <v>148</v>
      </c>
      <c r="C110" s="89">
        <v>18.939860000000003</v>
      </c>
      <c r="D110" s="90">
        <v>3431.5876683333331</v>
      </c>
      <c r="E110" s="91">
        <v>0.24819639770907248</v>
      </c>
      <c r="F110" s="92">
        <v>1</v>
      </c>
      <c r="G110" s="91">
        <v>0.45732707440769294</v>
      </c>
      <c r="H110" s="93">
        <v>21</v>
      </c>
      <c r="I110" s="94">
        <v>0</v>
      </c>
      <c r="J110" s="94">
        <v>0</v>
      </c>
      <c r="K110" s="95">
        <v>1</v>
      </c>
      <c r="L110" s="96" t="s">
        <v>34</v>
      </c>
      <c r="M110" s="97">
        <v>359955.66774363333</v>
      </c>
      <c r="N110" s="98">
        <v>387215.12279673334</v>
      </c>
      <c r="O110" s="99">
        <v>27259.455053100013</v>
      </c>
      <c r="P110" s="100">
        <v>7.5730034267760635E-2</v>
      </c>
    </row>
    <row r="111" spans="1:16">
      <c r="A111" s="88">
        <v>105</v>
      </c>
      <c r="B111" s="88" t="s">
        <v>148</v>
      </c>
      <c r="C111" s="89">
        <v>19.751039999999996</v>
      </c>
      <c r="D111" s="90">
        <v>4691.8074666666662</v>
      </c>
      <c r="E111" s="91">
        <v>0.32540734644766733</v>
      </c>
      <c r="F111" s="92">
        <v>1</v>
      </c>
      <c r="G111" s="91">
        <v>0.48346663144611285</v>
      </c>
      <c r="H111" s="93">
        <v>20</v>
      </c>
      <c r="I111" s="94">
        <v>0</v>
      </c>
      <c r="J111" s="94">
        <v>0</v>
      </c>
      <c r="K111" s="95">
        <v>1</v>
      </c>
      <c r="L111" s="96" t="s">
        <v>34</v>
      </c>
      <c r="M111" s="97">
        <v>477835.54735733336</v>
      </c>
      <c r="N111" s="98">
        <v>506268.24700533325</v>
      </c>
      <c r="O111" s="99">
        <v>28432.699647999892</v>
      </c>
      <c r="P111" s="100">
        <v>5.9503106885301374E-2</v>
      </c>
    </row>
    <row r="112" spans="1:16">
      <c r="A112" s="88">
        <v>106</v>
      </c>
      <c r="B112" s="88" t="s">
        <v>148</v>
      </c>
      <c r="C112" s="89">
        <v>19.800000000000004</v>
      </c>
      <c r="D112" s="90">
        <v>7759.1885400000001</v>
      </c>
      <c r="E112" s="91">
        <v>0.53681946450809459</v>
      </c>
      <c r="F112" s="92">
        <v>1</v>
      </c>
      <c r="G112" s="91">
        <v>0.77396432144146343</v>
      </c>
      <c r="H112" s="93">
        <v>22</v>
      </c>
      <c r="I112" s="94">
        <v>0</v>
      </c>
      <c r="J112" s="94">
        <v>0</v>
      </c>
      <c r="K112" s="95">
        <v>1</v>
      </c>
      <c r="L112" s="96" t="s">
        <v>34</v>
      </c>
      <c r="M112" s="97">
        <v>708987.18000386667</v>
      </c>
      <c r="N112" s="98">
        <v>738158.78528493352</v>
      </c>
      <c r="O112" s="99">
        <v>29171.605281066848</v>
      </c>
      <c r="P112" s="100">
        <v>4.114546229299626E-2</v>
      </c>
    </row>
    <row r="113" spans="1:16">
      <c r="A113" s="88">
        <v>107</v>
      </c>
      <c r="B113" s="88" t="s">
        <v>148</v>
      </c>
      <c r="C113" s="89">
        <v>19.800000000000004</v>
      </c>
      <c r="D113" s="90">
        <v>11948.183640000001</v>
      </c>
      <c r="E113" s="91">
        <v>0.82663509339975083</v>
      </c>
      <c r="F113" s="92">
        <v>1</v>
      </c>
      <c r="G113" s="91">
        <v>0.93402435337396683</v>
      </c>
      <c r="H113" s="93">
        <v>22</v>
      </c>
      <c r="I113" s="94">
        <v>0</v>
      </c>
      <c r="J113" s="94">
        <v>0</v>
      </c>
      <c r="K113" s="95">
        <v>1</v>
      </c>
      <c r="L113" s="96" t="s">
        <v>34</v>
      </c>
      <c r="M113" s="97">
        <v>999541.22759519995</v>
      </c>
      <c r="N113" s="98">
        <v>1029591.3230155999</v>
      </c>
      <c r="O113" s="99">
        <v>30050.095420399914</v>
      </c>
      <c r="P113" s="100">
        <v>3.0063887902550605E-2</v>
      </c>
    </row>
    <row r="114" spans="1:16">
      <c r="A114" s="88">
        <v>108</v>
      </c>
      <c r="B114" s="88" t="s">
        <v>148</v>
      </c>
      <c r="C114" s="89">
        <v>20.223983999999998</v>
      </c>
      <c r="D114" s="90">
        <v>7930.6364399999993</v>
      </c>
      <c r="E114" s="91">
        <v>0.53717830938981048</v>
      </c>
      <c r="F114" s="92">
        <v>1</v>
      </c>
      <c r="G114" s="91">
        <v>0.63950824495883452</v>
      </c>
      <c r="H114" s="93">
        <v>20</v>
      </c>
      <c r="I114" s="94">
        <v>0</v>
      </c>
      <c r="J114" s="94">
        <v>0</v>
      </c>
      <c r="K114" s="95">
        <v>1</v>
      </c>
      <c r="L114" s="96" t="s">
        <v>34</v>
      </c>
      <c r="M114" s="97">
        <v>712927.89332719997</v>
      </c>
      <c r="N114" s="98">
        <v>742274.70033493324</v>
      </c>
      <c r="O114" s="99">
        <v>29346.807007733267</v>
      </c>
      <c r="P114" s="100">
        <v>4.1163780071464366E-2</v>
      </c>
    </row>
    <row r="115" spans="1:16">
      <c r="A115" s="88">
        <v>109</v>
      </c>
      <c r="B115" s="88" t="s">
        <v>148</v>
      </c>
      <c r="C115" s="89">
        <v>20.294880000000003</v>
      </c>
      <c r="D115" s="90">
        <v>11024.60406</v>
      </c>
      <c r="E115" s="91">
        <v>0.74413829214391769</v>
      </c>
      <c r="F115" s="92">
        <v>1</v>
      </c>
      <c r="G115" s="91">
        <v>0.83323064575686834</v>
      </c>
      <c r="H115" s="93">
        <v>16</v>
      </c>
      <c r="I115" s="94">
        <v>0</v>
      </c>
      <c r="J115" s="94">
        <v>0</v>
      </c>
      <c r="K115" s="95">
        <v>1</v>
      </c>
      <c r="L115" s="96" t="s">
        <v>34</v>
      </c>
      <c r="M115" s="97">
        <v>934235.57185079996</v>
      </c>
      <c r="N115" s="98">
        <v>964192.87098906655</v>
      </c>
      <c r="O115" s="99">
        <v>29957.299138266593</v>
      </c>
      <c r="P115" s="100">
        <v>3.2066108421582196E-2</v>
      </c>
    </row>
    <row r="116" spans="1:16">
      <c r="A116" s="88">
        <v>110</v>
      </c>
      <c r="B116" s="88" t="s">
        <v>148</v>
      </c>
      <c r="C116" s="89">
        <v>20.943000000000005</v>
      </c>
      <c r="D116" s="90">
        <v>4374.4066200000007</v>
      </c>
      <c r="E116" s="91">
        <v>0.28612604858981222</v>
      </c>
      <c r="F116" s="92">
        <v>1</v>
      </c>
      <c r="G116" s="91">
        <v>0.90359933798418812</v>
      </c>
      <c r="H116" s="93">
        <v>23.270000000000007</v>
      </c>
      <c r="I116" s="94">
        <v>0</v>
      </c>
      <c r="J116" s="94">
        <v>0</v>
      </c>
      <c r="K116" s="95">
        <v>1</v>
      </c>
      <c r="L116" s="96" t="s">
        <v>34</v>
      </c>
      <c r="M116" s="97">
        <v>448335.59583826666</v>
      </c>
      <c r="N116" s="98">
        <v>477362.86756479996</v>
      </c>
      <c r="O116" s="99">
        <v>29027.271726533305</v>
      </c>
      <c r="P116" s="100">
        <v>6.4744517267829552E-2</v>
      </c>
    </row>
    <row r="117" spans="1:16">
      <c r="A117" s="88">
        <v>111</v>
      </c>
      <c r="B117" s="88" t="s">
        <v>148</v>
      </c>
      <c r="C117" s="89">
        <v>21.390640000000001</v>
      </c>
      <c r="D117" s="90">
        <v>10899.641600000001</v>
      </c>
      <c r="E117" s="91">
        <v>0.69801632351397425</v>
      </c>
      <c r="F117" s="92">
        <v>1</v>
      </c>
      <c r="G117" s="91">
        <v>0.82839522065594096</v>
      </c>
      <c r="H117" s="93">
        <v>16.800000000000004</v>
      </c>
      <c r="I117" s="94">
        <v>0</v>
      </c>
      <c r="J117" s="94">
        <v>0</v>
      </c>
      <c r="K117" s="95">
        <v>1</v>
      </c>
      <c r="L117" s="96" t="s">
        <v>34</v>
      </c>
      <c r="M117" s="97">
        <v>950501.04620799993</v>
      </c>
      <c r="N117" s="98">
        <v>981460.51543066662</v>
      </c>
      <c r="O117" s="99">
        <v>30959.469222666696</v>
      </c>
      <c r="P117" s="100">
        <v>3.2571736081910399E-2</v>
      </c>
    </row>
    <row r="118" spans="1:16">
      <c r="A118" s="88">
        <v>112</v>
      </c>
      <c r="B118" s="88" t="s">
        <v>148</v>
      </c>
      <c r="C118" s="89">
        <v>21.599999999999998</v>
      </c>
      <c r="D118" s="90">
        <v>3550.2765999999997</v>
      </c>
      <c r="E118" s="91">
        <v>0.22515706494165399</v>
      </c>
      <c r="F118" s="92">
        <v>1</v>
      </c>
      <c r="G118" s="91">
        <v>0.35617616357198351</v>
      </c>
      <c r="H118" s="93">
        <v>24</v>
      </c>
      <c r="I118" s="94">
        <v>0</v>
      </c>
      <c r="J118" s="94">
        <v>0</v>
      </c>
      <c r="K118" s="95">
        <v>1</v>
      </c>
      <c r="L118" s="96" t="s">
        <v>34</v>
      </c>
      <c r="M118" s="97">
        <v>385486.619488</v>
      </c>
      <c r="N118" s="98">
        <v>414602.3282306667</v>
      </c>
      <c r="O118" s="99">
        <v>29115.708742666699</v>
      </c>
      <c r="P118" s="100">
        <v>7.5529751931047384E-2</v>
      </c>
    </row>
    <row r="119" spans="1:16">
      <c r="A119" s="88">
        <v>113</v>
      </c>
      <c r="B119" s="88" t="s">
        <v>148</v>
      </c>
      <c r="C119" s="89">
        <v>21.972528000000001</v>
      </c>
      <c r="D119" s="90">
        <v>10657.097610000001</v>
      </c>
      <c r="E119" s="91">
        <v>0.66440984165841399</v>
      </c>
      <c r="F119" s="92">
        <v>1</v>
      </c>
      <c r="G119" s="91">
        <v>0.94002425021774128</v>
      </c>
      <c r="H119" s="93">
        <v>20</v>
      </c>
      <c r="I119" s="94">
        <v>0</v>
      </c>
      <c r="J119" s="94">
        <v>0</v>
      </c>
      <c r="K119" s="95">
        <v>1</v>
      </c>
      <c r="L119" s="96" t="s">
        <v>34</v>
      </c>
      <c r="M119" s="97">
        <v>1019216.8261591335</v>
      </c>
      <c r="N119" s="98">
        <v>1051583.7777390666</v>
      </c>
      <c r="O119" s="99">
        <v>32366.951579933171</v>
      </c>
      <c r="P119" s="100">
        <v>3.1756688811649995E-2</v>
      </c>
    </row>
    <row r="120" spans="1:16">
      <c r="A120" s="88">
        <v>114</v>
      </c>
      <c r="B120" s="88" t="s">
        <v>148</v>
      </c>
      <c r="C120" s="89">
        <v>22.490999999999996</v>
      </c>
      <c r="D120" s="90">
        <v>5197.3154000000004</v>
      </c>
      <c r="E120" s="91">
        <v>0.31655373869486919</v>
      </c>
      <c r="F120" s="92">
        <v>1</v>
      </c>
      <c r="G120" s="91">
        <v>0.86187632253335333</v>
      </c>
      <c r="H120" s="93">
        <v>24.990000000000006</v>
      </c>
      <c r="I120" s="94">
        <v>0</v>
      </c>
      <c r="J120" s="94">
        <v>0</v>
      </c>
      <c r="K120" s="95">
        <v>1</v>
      </c>
      <c r="L120" s="96" t="s">
        <v>34</v>
      </c>
      <c r="M120" s="97">
        <v>505351.27196533332</v>
      </c>
      <c r="N120" s="98">
        <v>535492.33342266653</v>
      </c>
      <c r="O120" s="99">
        <v>30141.061457333213</v>
      </c>
      <c r="P120" s="100">
        <v>5.9643782710021291E-2</v>
      </c>
    </row>
    <row r="121" spans="1:16">
      <c r="A121" s="88">
        <v>115</v>
      </c>
      <c r="B121" s="88" t="s">
        <v>148</v>
      </c>
      <c r="C121" s="89">
        <v>22.5</v>
      </c>
      <c r="D121" s="90">
        <v>5514.507419999999</v>
      </c>
      <c r="E121" s="91">
        <v>0.33573865570776251</v>
      </c>
      <c r="F121" s="92">
        <v>1</v>
      </c>
      <c r="G121" s="91">
        <v>0.69731155719216042</v>
      </c>
      <c r="H121" s="93">
        <v>25</v>
      </c>
      <c r="I121" s="94">
        <v>0</v>
      </c>
      <c r="J121" s="94">
        <v>0</v>
      </c>
      <c r="K121" s="95">
        <v>1</v>
      </c>
      <c r="L121" s="96" t="s">
        <v>34</v>
      </c>
      <c r="M121" s="97">
        <v>577140.52994893328</v>
      </c>
      <c r="N121" s="98">
        <v>608590.42929680005</v>
      </c>
      <c r="O121" s="99">
        <v>31449.899347866769</v>
      </c>
      <c r="P121" s="100">
        <v>5.4492619588940548E-2</v>
      </c>
    </row>
    <row r="122" spans="1:16">
      <c r="A122" s="88">
        <v>116</v>
      </c>
      <c r="B122" s="88" t="s">
        <v>148</v>
      </c>
      <c r="C122" s="89">
        <v>22.896559999999997</v>
      </c>
      <c r="D122" s="90">
        <v>10466.39896</v>
      </c>
      <c r="E122" s="91">
        <v>0.62618720113055459</v>
      </c>
      <c r="F122" s="92">
        <v>1</v>
      </c>
      <c r="G122" s="91">
        <v>0.89620947376340732</v>
      </c>
      <c r="H122" s="93">
        <v>25</v>
      </c>
      <c r="I122" s="94">
        <v>0</v>
      </c>
      <c r="J122" s="94">
        <v>0</v>
      </c>
      <c r="K122" s="95">
        <v>1</v>
      </c>
      <c r="L122" s="96" t="s">
        <v>34</v>
      </c>
      <c r="M122" s="97">
        <v>993470.1335061331</v>
      </c>
      <c r="N122" s="98">
        <v>1026216.0767017333</v>
      </c>
      <c r="O122" s="99">
        <v>32745.943195600179</v>
      </c>
      <c r="P122" s="100">
        <v>3.296117526959156E-2</v>
      </c>
    </row>
    <row r="123" spans="1:16">
      <c r="A123" s="88">
        <v>117</v>
      </c>
      <c r="B123" s="88" t="s">
        <v>148</v>
      </c>
      <c r="C123" s="89">
        <v>23.15727463</v>
      </c>
      <c r="D123" s="90">
        <v>11297.618422699999</v>
      </c>
      <c r="E123" s="91">
        <v>0.66830790183261679</v>
      </c>
      <c r="F123" s="92">
        <v>1</v>
      </c>
      <c r="G123" s="91">
        <v>0.86649362217097303</v>
      </c>
      <c r="H123" s="93">
        <v>12.97</v>
      </c>
      <c r="I123" s="94">
        <v>0</v>
      </c>
      <c r="J123" s="94">
        <v>0</v>
      </c>
      <c r="K123" s="95">
        <v>1</v>
      </c>
      <c r="L123" s="96" t="s">
        <v>34</v>
      </c>
      <c r="M123" s="97">
        <v>1026263.1147526129</v>
      </c>
      <c r="N123" s="98">
        <v>1059120.840466155</v>
      </c>
      <c r="O123" s="99">
        <v>32857.72571354208</v>
      </c>
      <c r="P123" s="100">
        <v>3.2016863162292096E-2</v>
      </c>
    </row>
    <row r="124" spans="1:16">
      <c r="A124" s="88">
        <v>118</v>
      </c>
      <c r="B124" s="88" t="s">
        <v>148</v>
      </c>
      <c r="C124" s="89">
        <v>23.249568</v>
      </c>
      <c r="D124" s="90">
        <v>15973.29516</v>
      </c>
      <c r="E124" s="91">
        <v>0.94114549769592892</v>
      </c>
      <c r="F124" s="92">
        <v>1</v>
      </c>
      <c r="G124" s="91">
        <v>0.95200669632645651</v>
      </c>
      <c r="H124" s="93">
        <v>19.5</v>
      </c>
      <c r="I124" s="94">
        <v>0</v>
      </c>
      <c r="J124" s="94">
        <v>0</v>
      </c>
      <c r="K124" s="95">
        <v>1</v>
      </c>
      <c r="L124" s="96" t="s">
        <v>34</v>
      </c>
      <c r="M124" s="97">
        <v>1321607.6491714667</v>
      </c>
      <c r="N124" s="98">
        <v>1355028.1541243999</v>
      </c>
      <c r="O124" s="99">
        <v>33420.504952933174</v>
      </c>
      <c r="P124" s="100">
        <v>2.5287765982502392E-2</v>
      </c>
    </row>
    <row r="125" spans="1:16">
      <c r="A125" s="88">
        <v>119</v>
      </c>
      <c r="B125" s="88" t="s">
        <v>148</v>
      </c>
      <c r="C125" s="89">
        <v>23.414880000000007</v>
      </c>
      <c r="D125" s="90">
        <v>10139.27456</v>
      </c>
      <c r="E125" s="91">
        <v>0.5931876313472223</v>
      </c>
      <c r="F125" s="92">
        <v>1</v>
      </c>
      <c r="G125" s="91">
        <v>0.85877241810960481</v>
      </c>
      <c r="H125" s="93">
        <v>15.520000000000001</v>
      </c>
      <c r="I125" s="94">
        <v>0</v>
      </c>
      <c r="J125" s="94">
        <v>0</v>
      </c>
      <c r="K125" s="95">
        <v>1</v>
      </c>
      <c r="L125" s="96" t="s">
        <v>34</v>
      </c>
      <c r="M125" s="97">
        <v>988538.62560080003</v>
      </c>
      <c r="N125" s="98">
        <v>1022121.2530824002</v>
      </c>
      <c r="O125" s="99">
        <v>33582.627481600153</v>
      </c>
      <c r="P125" s="100">
        <v>3.3971993214923474E-2</v>
      </c>
    </row>
    <row r="126" spans="1:16">
      <c r="A126" s="88">
        <v>120</v>
      </c>
      <c r="B126" s="88" t="s">
        <v>148</v>
      </c>
      <c r="C126" s="89">
        <v>24.300000000000008</v>
      </c>
      <c r="D126" s="90">
        <v>4119.3016199999993</v>
      </c>
      <c r="E126" s="91">
        <v>0.23221723997970564</v>
      </c>
      <c r="F126" s="92">
        <v>1</v>
      </c>
      <c r="G126" s="91">
        <v>0.43068564962032885</v>
      </c>
      <c r="H126" s="93">
        <v>27</v>
      </c>
      <c r="I126" s="94">
        <v>0</v>
      </c>
      <c r="J126" s="94">
        <v>0</v>
      </c>
      <c r="K126" s="95">
        <v>1</v>
      </c>
      <c r="L126" s="96" t="s">
        <v>34</v>
      </c>
      <c r="M126" s="97">
        <v>438494.39027826668</v>
      </c>
      <c r="N126" s="98">
        <v>469916.94965813338</v>
      </c>
      <c r="O126" s="99">
        <v>31422.559379866696</v>
      </c>
      <c r="P126" s="100">
        <v>7.1660117156632439E-2</v>
      </c>
    </row>
    <row r="127" spans="1:16">
      <c r="A127" s="88">
        <v>121</v>
      </c>
      <c r="B127" s="88" t="s">
        <v>148</v>
      </c>
      <c r="C127" s="89">
        <v>25.338571999999999</v>
      </c>
      <c r="D127" s="90">
        <v>15031.463120000002</v>
      </c>
      <c r="E127" s="91">
        <v>0.8126363778457214</v>
      </c>
      <c r="F127" s="92">
        <v>1</v>
      </c>
      <c r="G127" s="91">
        <v>0.85128151497408899</v>
      </c>
      <c r="H127" s="93">
        <v>26.666666666666668</v>
      </c>
      <c r="I127" s="94">
        <v>0</v>
      </c>
      <c r="J127" s="94">
        <v>0</v>
      </c>
      <c r="K127" s="95">
        <v>1</v>
      </c>
      <c r="L127" s="96" t="s">
        <v>34</v>
      </c>
      <c r="M127" s="97">
        <v>1263506.2648989332</v>
      </c>
      <c r="N127" s="98">
        <v>1298135.4411501333</v>
      </c>
      <c r="O127" s="99">
        <v>34629.176251200028</v>
      </c>
      <c r="P127" s="100">
        <v>2.7407205815453542E-2</v>
      </c>
    </row>
    <row r="128" spans="1:16">
      <c r="A128" s="88">
        <v>122</v>
      </c>
      <c r="B128" s="88" t="s">
        <v>148</v>
      </c>
      <c r="C128" s="89">
        <v>25.712399999999999</v>
      </c>
      <c r="D128" s="90">
        <v>12291.25434</v>
      </c>
      <c r="E128" s="91">
        <v>0.65483325991851282</v>
      </c>
      <c r="F128" s="92">
        <v>1</v>
      </c>
      <c r="G128" s="91">
        <v>0.96047809077928559</v>
      </c>
      <c r="H128" s="93">
        <v>18.900000000000002</v>
      </c>
      <c r="I128" s="94">
        <v>0</v>
      </c>
      <c r="J128" s="94">
        <v>0</v>
      </c>
      <c r="K128" s="95">
        <v>1</v>
      </c>
      <c r="L128" s="96" t="s">
        <v>34</v>
      </c>
      <c r="M128" s="97">
        <v>1152163.6306745333</v>
      </c>
      <c r="N128" s="98">
        <v>1187638.4238569334</v>
      </c>
      <c r="O128" s="99">
        <v>35474.793182400055</v>
      </c>
      <c r="P128" s="100">
        <v>3.078971791674362E-2</v>
      </c>
    </row>
    <row r="129" spans="1:16">
      <c r="A129" s="88">
        <v>123</v>
      </c>
      <c r="B129" s="88" t="s">
        <v>148</v>
      </c>
      <c r="C129" s="89">
        <v>26.493024000000002</v>
      </c>
      <c r="D129" s="90">
        <v>9189.6833600000009</v>
      </c>
      <c r="E129" s="91">
        <v>0.47516687194582818</v>
      </c>
      <c r="F129" s="92">
        <v>1</v>
      </c>
      <c r="G129" s="91">
        <v>0.52293931646541747</v>
      </c>
      <c r="H129" s="93">
        <v>22</v>
      </c>
      <c r="I129" s="94">
        <v>0</v>
      </c>
      <c r="J129" s="94">
        <v>0</v>
      </c>
      <c r="K129" s="95">
        <v>1</v>
      </c>
      <c r="L129" s="96" t="s">
        <v>34</v>
      </c>
      <c r="M129" s="97">
        <v>822291.53093279991</v>
      </c>
      <c r="N129" s="98">
        <v>856019.13936839998</v>
      </c>
      <c r="O129" s="99">
        <v>33727.608435600065</v>
      </c>
      <c r="P129" s="100">
        <v>4.1016606844217131E-2</v>
      </c>
    </row>
    <row r="130" spans="1:16">
      <c r="A130" s="88">
        <v>124</v>
      </c>
      <c r="B130" s="88" t="s">
        <v>148</v>
      </c>
      <c r="C130" s="89">
        <v>27.33811200000001</v>
      </c>
      <c r="D130" s="90">
        <v>16522.73316</v>
      </c>
      <c r="E130" s="91">
        <v>0.82792407321675621</v>
      </c>
      <c r="F130" s="92">
        <v>1</v>
      </c>
      <c r="G130" s="91">
        <v>0.93135308406649131</v>
      </c>
      <c r="H130" s="93">
        <v>21.099999999999998</v>
      </c>
      <c r="I130" s="94">
        <v>0</v>
      </c>
      <c r="J130" s="94">
        <v>0</v>
      </c>
      <c r="K130" s="95">
        <v>1</v>
      </c>
      <c r="L130" s="96" t="s">
        <v>34</v>
      </c>
      <c r="M130" s="97">
        <v>1395813.6488261332</v>
      </c>
      <c r="N130" s="98">
        <v>1432498.2941617335</v>
      </c>
      <c r="O130" s="99">
        <v>36684.645335600246</v>
      </c>
      <c r="P130" s="100">
        <v>2.6281907593074263E-2</v>
      </c>
    </row>
    <row r="131" spans="1:16">
      <c r="A131" s="88">
        <v>125</v>
      </c>
      <c r="B131" s="88" t="s">
        <v>148</v>
      </c>
      <c r="C131" s="89">
        <v>27.363744000000001</v>
      </c>
      <c r="D131" s="90">
        <v>10499.167500000001</v>
      </c>
      <c r="E131" s="91">
        <v>0.52560136627782783</v>
      </c>
      <c r="F131" s="92">
        <v>1</v>
      </c>
      <c r="G131" s="91">
        <v>0.9611977605907952</v>
      </c>
      <c r="H131" s="93">
        <v>16</v>
      </c>
      <c r="I131" s="94">
        <v>0</v>
      </c>
      <c r="J131" s="94">
        <v>0</v>
      </c>
      <c r="K131" s="95">
        <v>1</v>
      </c>
      <c r="L131" s="96" t="s">
        <v>34</v>
      </c>
      <c r="M131" s="97">
        <v>1046898.9644846668</v>
      </c>
      <c r="N131" s="98">
        <v>1083523.6481473334</v>
      </c>
      <c r="O131" s="99">
        <v>36624.68366266659</v>
      </c>
      <c r="P131" s="100">
        <v>3.4983971620121901E-2</v>
      </c>
    </row>
    <row r="132" spans="1:16">
      <c r="A132" s="88">
        <v>126</v>
      </c>
      <c r="B132" s="88" t="s">
        <v>148</v>
      </c>
      <c r="C132" s="89">
        <v>27.899999999999995</v>
      </c>
      <c r="D132" s="90">
        <v>5672.0276666666659</v>
      </c>
      <c r="E132" s="91">
        <v>0.27849107215921182</v>
      </c>
      <c r="F132" s="92">
        <v>1</v>
      </c>
      <c r="G132" s="91">
        <v>0.49555437330644558</v>
      </c>
      <c r="H132" s="93">
        <v>31</v>
      </c>
      <c r="I132" s="94">
        <v>0</v>
      </c>
      <c r="J132" s="94">
        <v>0</v>
      </c>
      <c r="K132" s="95">
        <v>1</v>
      </c>
      <c r="L132" s="96" t="s">
        <v>34</v>
      </c>
      <c r="M132" s="97">
        <v>590468.4560133334</v>
      </c>
      <c r="N132" s="98">
        <v>624905.25933999999</v>
      </c>
      <c r="O132" s="99">
        <v>34436.803326666588</v>
      </c>
      <c r="P132" s="100">
        <v>5.8321156661227246E-2</v>
      </c>
    </row>
    <row r="133" spans="1:16">
      <c r="A133" s="88">
        <v>127</v>
      </c>
      <c r="B133" s="88" t="s">
        <v>148</v>
      </c>
      <c r="C133" s="89">
        <v>28.219960000000004</v>
      </c>
      <c r="D133" s="90">
        <v>12275.330699999999</v>
      </c>
      <c r="E133" s="91">
        <v>0.59587332890795419</v>
      </c>
      <c r="F133" s="92">
        <v>1</v>
      </c>
      <c r="G133" s="91">
        <v>0.69125634828133775</v>
      </c>
      <c r="H133" s="93">
        <v>24</v>
      </c>
      <c r="I133" s="94">
        <v>0</v>
      </c>
      <c r="J133" s="94">
        <v>0</v>
      </c>
      <c r="K133" s="95">
        <v>1</v>
      </c>
      <c r="L133" s="96" t="s">
        <v>34</v>
      </c>
      <c r="M133" s="97">
        <v>1085217.5676193333</v>
      </c>
      <c r="N133" s="98">
        <v>1121408.5518813333</v>
      </c>
      <c r="O133" s="99">
        <v>36190.984262000071</v>
      </c>
      <c r="P133" s="100">
        <v>3.3349058605264811E-2</v>
      </c>
    </row>
    <row r="134" spans="1:16">
      <c r="A134" s="88">
        <v>128</v>
      </c>
      <c r="B134" s="88" t="s">
        <v>148</v>
      </c>
      <c r="C134" s="89">
        <v>28.768240000000002</v>
      </c>
      <c r="D134" s="90">
        <v>13907.62796</v>
      </c>
      <c r="E134" s="91">
        <v>0.66224229048022853</v>
      </c>
      <c r="F134" s="92">
        <v>1</v>
      </c>
      <c r="G134" s="91">
        <v>0.97039980070659226</v>
      </c>
      <c r="H134" s="93">
        <v>19</v>
      </c>
      <c r="I134" s="94">
        <v>0</v>
      </c>
      <c r="J134" s="94">
        <v>0</v>
      </c>
      <c r="K134" s="95">
        <v>1</v>
      </c>
      <c r="L134" s="96" t="s">
        <v>34</v>
      </c>
      <c r="M134" s="97">
        <v>1307239.0175194668</v>
      </c>
      <c r="N134" s="98">
        <v>1345573.3092750667</v>
      </c>
      <c r="O134" s="99">
        <v>38334.291755599901</v>
      </c>
      <c r="P134" s="100">
        <v>2.9324623302891161E-2</v>
      </c>
    </row>
    <row r="135" spans="1:16">
      <c r="A135" s="88">
        <v>129</v>
      </c>
      <c r="B135" s="88" t="s">
        <v>148</v>
      </c>
      <c r="C135" s="89">
        <v>28.800000000000008</v>
      </c>
      <c r="D135" s="90">
        <v>9178.43606</v>
      </c>
      <c r="E135" s="91">
        <v>0.43656944729832564</v>
      </c>
      <c r="F135" s="92">
        <v>1</v>
      </c>
      <c r="G135" s="91">
        <v>0.85384018376943971</v>
      </c>
      <c r="H135" s="93">
        <v>32</v>
      </c>
      <c r="I135" s="94">
        <v>0</v>
      </c>
      <c r="J135" s="94">
        <v>0</v>
      </c>
      <c r="K135" s="95">
        <v>1</v>
      </c>
      <c r="L135" s="96" t="s">
        <v>34</v>
      </c>
      <c r="M135" s="97">
        <v>827864.52607746667</v>
      </c>
      <c r="N135" s="98">
        <v>863374.43927906675</v>
      </c>
      <c r="O135" s="99">
        <v>35509.91320160008</v>
      </c>
      <c r="P135" s="100">
        <v>4.2893386638814951E-2</v>
      </c>
    </row>
    <row r="136" spans="1:16">
      <c r="A136" s="88">
        <v>130</v>
      </c>
      <c r="B136" s="88" t="s">
        <v>148</v>
      </c>
      <c r="C136" s="89">
        <v>28.830455999999995</v>
      </c>
      <c r="D136" s="90">
        <v>13629.334000000001</v>
      </c>
      <c r="E136" s="91">
        <v>0.64759019239741511</v>
      </c>
      <c r="F136" s="92">
        <v>0.18104999999999996</v>
      </c>
      <c r="G136" s="91">
        <v>0.79929159033973785</v>
      </c>
      <c r="H136" s="93">
        <v>25.5</v>
      </c>
      <c r="I136" s="94">
        <v>0</v>
      </c>
      <c r="J136" s="94">
        <v>100</v>
      </c>
      <c r="K136" s="95">
        <v>2</v>
      </c>
      <c r="L136" s="96" t="s">
        <v>34</v>
      </c>
      <c r="M136" s="97">
        <v>1149487.5100470001</v>
      </c>
      <c r="N136" s="98">
        <v>1172323.4807840001</v>
      </c>
      <c r="O136" s="99">
        <v>22835.970736999996</v>
      </c>
      <c r="P136" s="100">
        <v>1.9866219108432313E-2</v>
      </c>
    </row>
    <row r="137" spans="1:16">
      <c r="A137" s="88">
        <v>131</v>
      </c>
      <c r="B137" s="88" t="s">
        <v>148</v>
      </c>
      <c r="C137" s="89">
        <v>28.836000000000009</v>
      </c>
      <c r="D137" s="90">
        <v>9828.5416700000005</v>
      </c>
      <c r="E137" s="91">
        <v>0.46690788293552382</v>
      </c>
      <c r="F137" s="92">
        <v>1</v>
      </c>
      <c r="G137" s="91">
        <v>0.90158712096630733</v>
      </c>
      <c r="H137" s="93">
        <v>32.040000000000006</v>
      </c>
      <c r="I137" s="94">
        <v>0</v>
      </c>
      <c r="J137" s="94">
        <v>0</v>
      </c>
      <c r="K137" s="95">
        <v>1</v>
      </c>
      <c r="L137" s="96" t="s">
        <v>34</v>
      </c>
      <c r="M137" s="97">
        <v>903869.15528060019</v>
      </c>
      <c r="N137" s="98">
        <v>939936.81258346664</v>
      </c>
      <c r="O137" s="99">
        <v>36067.657302866457</v>
      </c>
      <c r="P137" s="100">
        <v>3.9903626639045439E-2</v>
      </c>
    </row>
    <row r="138" spans="1:16">
      <c r="A138" s="88">
        <v>132</v>
      </c>
      <c r="B138" s="88" t="s">
        <v>148</v>
      </c>
      <c r="C138" s="89">
        <v>31.162499999999998</v>
      </c>
      <c r="D138" s="90">
        <v>10773.296820000001</v>
      </c>
      <c r="E138" s="91">
        <v>0.47358013154641215</v>
      </c>
      <c r="F138" s="92">
        <v>1</v>
      </c>
      <c r="G138" s="91">
        <v>0.74291890997575349</v>
      </c>
      <c r="H138" s="93">
        <v>34.625</v>
      </c>
      <c r="I138" s="94">
        <v>0</v>
      </c>
      <c r="J138" s="94">
        <v>0</v>
      </c>
      <c r="K138" s="95">
        <v>1</v>
      </c>
      <c r="L138" s="96" t="s">
        <v>34</v>
      </c>
      <c r="M138" s="97">
        <v>966783.85720093327</v>
      </c>
      <c r="N138" s="98">
        <v>1004333.0796461334</v>
      </c>
      <c r="O138" s="99">
        <v>37549.222445200081</v>
      </c>
      <c r="P138" s="100">
        <v>3.8839314667410682E-2</v>
      </c>
    </row>
    <row r="139" spans="1:16">
      <c r="A139" s="88">
        <v>133</v>
      </c>
      <c r="B139" s="88" t="s">
        <v>148</v>
      </c>
      <c r="C139" s="89">
        <v>31.545439999999999</v>
      </c>
      <c r="D139" s="90">
        <v>21364.779180000001</v>
      </c>
      <c r="E139" s="91">
        <v>0.92776708121746143</v>
      </c>
      <c r="F139" s="92">
        <v>0.34189999999999993</v>
      </c>
      <c r="G139" s="91">
        <v>0.9389053857080899</v>
      </c>
      <c r="H139" s="93">
        <v>25</v>
      </c>
      <c r="I139" s="94">
        <v>0</v>
      </c>
      <c r="J139" s="94">
        <v>47</v>
      </c>
      <c r="K139" s="95">
        <v>2</v>
      </c>
      <c r="L139" s="96" t="s">
        <v>34</v>
      </c>
      <c r="M139" s="97">
        <v>1720408.9697490667</v>
      </c>
      <c r="N139" s="98">
        <v>1749619.3375471998</v>
      </c>
      <c r="O139" s="99">
        <v>29210.367798133055</v>
      </c>
      <c r="P139" s="100">
        <v>1.6978734889061632E-2</v>
      </c>
    </row>
    <row r="140" spans="1:16">
      <c r="A140" s="88">
        <v>134</v>
      </c>
      <c r="B140" s="88" t="s">
        <v>148</v>
      </c>
      <c r="C140" s="89">
        <v>32.063520000000004</v>
      </c>
      <c r="D140" s="90">
        <v>17626.212240000004</v>
      </c>
      <c r="E140" s="91">
        <v>0.75305194873108394</v>
      </c>
      <c r="F140" s="92">
        <v>1</v>
      </c>
      <c r="G140" s="91">
        <v>0.13718781028845758</v>
      </c>
      <c r="H140" s="93">
        <v>33.409999999999989</v>
      </c>
      <c r="I140" s="94">
        <v>0</v>
      </c>
      <c r="J140" s="94">
        <v>0</v>
      </c>
      <c r="K140" s="95">
        <v>1</v>
      </c>
      <c r="L140" s="96" t="s">
        <v>34</v>
      </c>
      <c r="M140" s="97">
        <v>978808.55604319985</v>
      </c>
      <c r="N140" s="98">
        <v>1012947.7053362668</v>
      </c>
      <c r="O140" s="99">
        <v>34139.149293066934</v>
      </c>
      <c r="P140" s="100">
        <v>3.4878270201348954E-2</v>
      </c>
    </row>
    <row r="141" spans="1:16">
      <c r="A141" s="88">
        <v>135</v>
      </c>
      <c r="B141" s="88" t="s">
        <v>148</v>
      </c>
      <c r="C141" s="89">
        <v>33.447309999999995</v>
      </c>
      <c r="D141" s="90">
        <v>19338.111775000001</v>
      </c>
      <c r="E141" s="91">
        <v>0.7920088065480444</v>
      </c>
      <c r="F141" s="92">
        <v>1</v>
      </c>
      <c r="G141" s="91">
        <v>0.649490820670238</v>
      </c>
      <c r="H141" s="93">
        <v>35</v>
      </c>
      <c r="I141" s="94">
        <v>0</v>
      </c>
      <c r="J141" s="94">
        <v>0</v>
      </c>
      <c r="K141" s="95">
        <v>1</v>
      </c>
      <c r="L141" s="96" t="s">
        <v>34</v>
      </c>
      <c r="M141" s="97">
        <v>1436999.1720361665</v>
      </c>
      <c r="N141" s="98">
        <v>1476722.5417176664</v>
      </c>
      <c r="O141" s="99">
        <v>39723.369681499898</v>
      </c>
      <c r="P141" s="100">
        <v>2.7643279449641976E-2</v>
      </c>
    </row>
    <row r="142" spans="1:16">
      <c r="A142" s="88">
        <v>136</v>
      </c>
      <c r="B142" s="88" t="s">
        <v>148</v>
      </c>
      <c r="C142" s="89">
        <v>33.8964</v>
      </c>
      <c r="D142" s="90">
        <v>19237.783240000001</v>
      </c>
      <c r="E142" s="91">
        <v>0.77746096122382902</v>
      </c>
      <c r="F142" s="92">
        <v>1</v>
      </c>
      <c r="G142" s="91">
        <v>0.86013705980212407</v>
      </c>
      <c r="H142" s="93">
        <v>31.259999999999994</v>
      </c>
      <c r="I142" s="94">
        <v>0</v>
      </c>
      <c r="J142" s="94">
        <v>0</v>
      </c>
      <c r="K142" s="95">
        <v>1</v>
      </c>
      <c r="L142" s="96" t="s">
        <v>34</v>
      </c>
      <c r="M142" s="97">
        <v>1635563.1927765331</v>
      </c>
      <c r="N142" s="98">
        <v>1677617.5260296001</v>
      </c>
      <c r="O142" s="99">
        <v>42054.333253066987</v>
      </c>
      <c r="P142" s="100">
        <v>2.5712447821521052E-2</v>
      </c>
    </row>
    <row r="143" spans="1:16">
      <c r="A143" s="88">
        <v>137</v>
      </c>
      <c r="B143" s="88" t="s">
        <v>148</v>
      </c>
      <c r="C143" s="89">
        <v>34.237919999999995</v>
      </c>
      <c r="D143" s="90">
        <v>17492.5278</v>
      </c>
      <c r="E143" s="91">
        <v>0.69987799636528958</v>
      </c>
      <c r="F143" s="92">
        <v>1</v>
      </c>
      <c r="G143" s="91">
        <v>0.88759185657203743</v>
      </c>
      <c r="H143" s="93">
        <v>35.980000000000004</v>
      </c>
      <c r="I143" s="94">
        <v>0</v>
      </c>
      <c r="J143" s="94">
        <v>0</v>
      </c>
      <c r="K143" s="95">
        <v>1</v>
      </c>
      <c r="L143" s="96" t="s">
        <v>34</v>
      </c>
      <c r="M143" s="97">
        <v>1592890.5461106664</v>
      </c>
      <c r="N143" s="98">
        <v>1635652.4419653334</v>
      </c>
      <c r="O143" s="99">
        <v>42761.895854667062</v>
      </c>
      <c r="P143" s="100">
        <v>2.6845470304961035E-2</v>
      </c>
    </row>
    <row r="144" spans="1:16">
      <c r="A144" s="101">
        <v>138</v>
      </c>
      <c r="B144" s="101" t="s">
        <v>148</v>
      </c>
      <c r="C144" s="102">
        <v>36</v>
      </c>
      <c r="D144" s="103">
        <v>15338.9905</v>
      </c>
      <c r="E144" s="104">
        <v>0.58367543759512941</v>
      </c>
      <c r="F144" s="105">
        <v>1</v>
      </c>
      <c r="G144" s="104">
        <v>0.9961490047491961</v>
      </c>
      <c r="H144" s="106">
        <v>40</v>
      </c>
      <c r="I144" s="107">
        <v>0</v>
      </c>
      <c r="J144" s="107">
        <v>0</v>
      </c>
      <c r="K144" s="108">
        <v>1</v>
      </c>
      <c r="L144" s="109" t="s">
        <v>34</v>
      </c>
      <c r="M144" s="110">
        <v>1454340.6372633334</v>
      </c>
      <c r="N144" s="111">
        <v>1498299.4889966666</v>
      </c>
      <c r="O144" s="112">
        <v>43958.851733333198</v>
      </c>
      <c r="P144" s="113">
        <v>3.0225966741912396E-2</v>
      </c>
    </row>
    <row r="145" spans="1:17">
      <c r="A145" s="88">
        <v>139</v>
      </c>
      <c r="B145" s="88" t="s">
        <v>148</v>
      </c>
      <c r="C145" s="89">
        <v>38.280954239999993</v>
      </c>
      <c r="D145" s="90">
        <v>1147.2835970166668</v>
      </c>
      <c r="E145" s="91">
        <v>4.1054916132003294E-2</v>
      </c>
      <c r="F145" s="92">
        <v>0.78170333333333331</v>
      </c>
      <c r="G145" s="91">
        <v>3.5708045204688038E-2</v>
      </c>
      <c r="H145" s="93">
        <v>41.333333333333336</v>
      </c>
      <c r="I145" s="94">
        <v>0</v>
      </c>
      <c r="J145" s="94">
        <v>11.5</v>
      </c>
      <c r="K145" s="95">
        <v>1</v>
      </c>
      <c r="L145" s="96" t="s">
        <v>34</v>
      </c>
      <c r="M145" s="97">
        <v>232976.41538364298</v>
      </c>
      <c r="N145" s="98">
        <v>269015.17230314063</v>
      </c>
      <c r="O145" s="99">
        <v>36038.756919497653</v>
      </c>
      <c r="P145" s="100">
        <v>0.15468843427843337</v>
      </c>
    </row>
    <row r="146" spans="1:17" s="116" customFormat="1">
      <c r="A146" s="114">
        <v>140</v>
      </c>
      <c r="B146" s="88" t="s">
        <v>148</v>
      </c>
      <c r="C146" s="89">
        <v>42.687000000000005</v>
      </c>
      <c r="D146" s="90">
        <v>21161.991600000001</v>
      </c>
      <c r="E146" s="91">
        <v>0.67910674418537476</v>
      </c>
      <c r="F146" s="92">
        <v>1</v>
      </c>
      <c r="G146" s="91">
        <v>0.90602033306384688</v>
      </c>
      <c r="H146" s="93">
        <v>47.43</v>
      </c>
      <c r="I146" s="94">
        <v>0</v>
      </c>
      <c r="J146" s="94">
        <v>0</v>
      </c>
      <c r="K146" s="95">
        <v>1</v>
      </c>
      <c r="L146" s="96" t="s">
        <v>34</v>
      </c>
      <c r="M146" s="97">
        <v>1814277.7201479999</v>
      </c>
      <c r="N146" s="98">
        <v>1862616.8736539998</v>
      </c>
      <c r="O146" s="99">
        <v>48339.153505999828</v>
      </c>
      <c r="P146" s="100">
        <v>2.6643745314833364E-2</v>
      </c>
      <c r="Q146" s="115"/>
    </row>
    <row r="147" spans="1:17" s="117" customFormat="1">
      <c r="A147" s="88">
        <v>141</v>
      </c>
      <c r="B147" s="88" t="s">
        <v>148</v>
      </c>
      <c r="C147" s="89">
        <v>42.954879999999996</v>
      </c>
      <c r="D147" s="90">
        <v>25989.857599999999</v>
      </c>
      <c r="E147" s="91">
        <v>0.82883585421573169</v>
      </c>
      <c r="F147" s="92">
        <v>1</v>
      </c>
      <c r="G147" s="91">
        <v>0.89616992989745603</v>
      </c>
      <c r="H147" s="93">
        <v>45</v>
      </c>
      <c r="I147" s="94">
        <v>0</v>
      </c>
      <c r="J147" s="94">
        <v>0</v>
      </c>
      <c r="K147" s="95">
        <v>1</v>
      </c>
      <c r="L147" s="96" t="s">
        <v>34</v>
      </c>
      <c r="M147" s="97">
        <v>2149121.4737946671</v>
      </c>
      <c r="N147" s="98">
        <v>2198661.2314906665</v>
      </c>
      <c r="O147" s="99">
        <v>49539.757695999462</v>
      </c>
      <c r="P147" s="100">
        <v>2.3051166860534857E-2</v>
      </c>
    </row>
    <row r="148" spans="1:17">
      <c r="A148" s="88">
        <v>142</v>
      </c>
      <c r="B148" s="88" t="s">
        <v>148</v>
      </c>
      <c r="C148" s="89">
        <v>43.547519999999999</v>
      </c>
      <c r="D148" s="90">
        <v>24485.742539999996</v>
      </c>
      <c r="E148" s="91">
        <v>0.77024163645813004</v>
      </c>
      <c r="F148" s="92">
        <v>1</v>
      </c>
      <c r="G148" s="91">
        <v>0.89010437474235438</v>
      </c>
      <c r="H148" s="93">
        <v>35.072499999999998</v>
      </c>
      <c r="I148" s="94">
        <v>0</v>
      </c>
      <c r="J148" s="94">
        <v>0</v>
      </c>
      <c r="K148" s="95">
        <v>1</v>
      </c>
      <c r="L148" s="96" t="s">
        <v>34</v>
      </c>
      <c r="M148" s="97">
        <v>2047569.6311838671</v>
      </c>
      <c r="N148" s="98">
        <v>2096898.0908849335</v>
      </c>
      <c r="O148" s="99">
        <v>49328.459701066371</v>
      </c>
      <c r="P148" s="100">
        <v>2.4091224517988952E-2</v>
      </c>
    </row>
    <row r="149" spans="1:17">
      <c r="A149" s="88">
        <v>143</v>
      </c>
      <c r="B149" s="88" t="s">
        <v>148</v>
      </c>
      <c r="C149" s="89">
        <v>45</v>
      </c>
      <c r="D149" s="90">
        <v>18099.10584</v>
      </c>
      <c r="E149" s="91">
        <v>0.55096212602739725</v>
      </c>
      <c r="F149" s="92">
        <v>1</v>
      </c>
      <c r="G149" s="91">
        <v>0.8356418515418077</v>
      </c>
      <c r="H149" s="93">
        <v>50</v>
      </c>
      <c r="I149" s="94">
        <v>0</v>
      </c>
      <c r="J149" s="94">
        <v>0</v>
      </c>
      <c r="K149" s="95">
        <v>1</v>
      </c>
      <c r="L149" s="96" t="s">
        <v>34</v>
      </c>
      <c r="M149" s="97">
        <v>1573546.2609045336</v>
      </c>
      <c r="N149" s="98">
        <v>1621957.7347236003</v>
      </c>
      <c r="O149" s="99">
        <v>48411.47381906677</v>
      </c>
      <c r="P149" s="100">
        <v>3.0765840841080857E-2</v>
      </c>
    </row>
    <row r="150" spans="1:17">
      <c r="A150" s="88">
        <v>144</v>
      </c>
      <c r="B150" s="88" t="s">
        <v>148</v>
      </c>
      <c r="C150" s="89">
        <v>45</v>
      </c>
      <c r="D150" s="90">
        <v>18445.135920000004</v>
      </c>
      <c r="E150" s="91">
        <v>0.56149576621004582</v>
      </c>
      <c r="F150" s="92">
        <v>1</v>
      </c>
      <c r="G150" s="91">
        <v>0.75977988292061438</v>
      </c>
      <c r="H150" s="93">
        <v>50</v>
      </c>
      <c r="I150" s="94">
        <v>0</v>
      </c>
      <c r="J150" s="94">
        <v>0</v>
      </c>
      <c r="K150" s="95">
        <v>1</v>
      </c>
      <c r="L150" s="96" t="s">
        <v>34</v>
      </c>
      <c r="M150" s="97">
        <v>1642945.7488122666</v>
      </c>
      <c r="N150" s="98">
        <v>1692061.3699368003</v>
      </c>
      <c r="O150" s="99">
        <v>49115.621124533704</v>
      </c>
      <c r="P150" s="100">
        <v>2.989485268155739E-2</v>
      </c>
    </row>
    <row r="151" spans="1:17">
      <c r="A151" s="88">
        <v>145</v>
      </c>
      <c r="B151" s="88" t="s">
        <v>148</v>
      </c>
      <c r="C151" s="89">
        <v>45.899999999999984</v>
      </c>
      <c r="D151" s="90">
        <v>21235.169100000003</v>
      </c>
      <c r="E151" s="91">
        <v>0.63375321873041479</v>
      </c>
      <c r="F151" s="92">
        <v>1</v>
      </c>
      <c r="G151" s="91">
        <v>0.87442782405269315</v>
      </c>
      <c r="H151" s="93">
        <v>51</v>
      </c>
      <c r="I151" s="94">
        <v>0</v>
      </c>
      <c r="J151" s="94">
        <v>0</v>
      </c>
      <c r="K151" s="95">
        <v>1</v>
      </c>
      <c r="L151" s="96" t="s">
        <v>34</v>
      </c>
      <c r="M151" s="97">
        <v>1785978.5560446663</v>
      </c>
      <c r="N151" s="98">
        <v>1835534.6690239999</v>
      </c>
      <c r="O151" s="99">
        <v>49556.112979333615</v>
      </c>
      <c r="P151" s="100">
        <v>2.774731690456772E-2</v>
      </c>
    </row>
    <row r="152" spans="1:17">
      <c r="A152" s="88">
        <v>146</v>
      </c>
      <c r="B152" s="88" t="s">
        <v>148</v>
      </c>
      <c r="C152" s="89">
        <v>47.852879999999999</v>
      </c>
      <c r="D152" s="90">
        <v>22511.40612</v>
      </c>
      <c r="E152" s="91">
        <v>0.64442396424493131</v>
      </c>
      <c r="F152" s="92">
        <v>1</v>
      </c>
      <c r="G152" s="91">
        <v>0.94056449360620265</v>
      </c>
      <c r="H152" s="93">
        <v>52</v>
      </c>
      <c r="I152" s="94">
        <v>0</v>
      </c>
      <c r="J152" s="94">
        <v>0</v>
      </c>
      <c r="K152" s="95">
        <v>1</v>
      </c>
      <c r="L152" s="96" t="s">
        <v>34</v>
      </c>
      <c r="M152" s="97">
        <v>2113641.6796482666</v>
      </c>
      <c r="N152" s="98">
        <v>2167174.7085248004</v>
      </c>
      <c r="O152" s="99">
        <v>53533.028876533732</v>
      </c>
      <c r="P152" s="100">
        <v>2.5327390821249428E-2</v>
      </c>
    </row>
    <row r="153" spans="1:17">
      <c r="A153" s="88">
        <v>147</v>
      </c>
      <c r="B153" s="88" t="s">
        <v>148</v>
      </c>
      <c r="C153" s="89">
        <v>53.373901333333322</v>
      </c>
      <c r="D153" s="90">
        <v>26136.922739999998</v>
      </c>
      <c r="E153" s="91">
        <v>0.67081481508761609</v>
      </c>
      <c r="F153" s="92">
        <v>1</v>
      </c>
      <c r="G153" s="91">
        <v>0.96993328891764019</v>
      </c>
      <c r="H153" s="93">
        <v>56</v>
      </c>
      <c r="I153" s="94">
        <v>0</v>
      </c>
      <c r="J153" s="94">
        <v>0</v>
      </c>
      <c r="K153" s="95">
        <v>1</v>
      </c>
      <c r="L153" s="96" t="s">
        <v>34</v>
      </c>
      <c r="M153" s="97">
        <v>2456325.3327491996</v>
      </c>
      <c r="N153" s="98">
        <v>2514504.1188249332</v>
      </c>
      <c r="O153" s="99">
        <v>58178.786075733602</v>
      </c>
      <c r="P153" s="100">
        <v>2.3685293352659439E-2</v>
      </c>
    </row>
    <row r="154" spans="1:17">
      <c r="A154" s="88">
        <v>148</v>
      </c>
      <c r="B154" s="88" t="s">
        <v>148</v>
      </c>
      <c r="C154" s="89">
        <v>54.249719999999996</v>
      </c>
      <c r="D154" s="90">
        <v>28372.966650000002</v>
      </c>
      <c r="E154" s="91">
        <v>0.71644752457228777</v>
      </c>
      <c r="F154" s="92">
        <v>0.91681999999999964</v>
      </c>
      <c r="G154" s="91">
        <v>7.8887142377888117E-2</v>
      </c>
      <c r="H154" s="93">
        <v>55</v>
      </c>
      <c r="I154" s="94">
        <v>0</v>
      </c>
      <c r="J154" s="94">
        <v>4.99</v>
      </c>
      <c r="K154" s="95">
        <v>1</v>
      </c>
      <c r="L154" s="96" t="s">
        <v>34</v>
      </c>
      <c r="M154" s="97">
        <v>1630747.8064603331</v>
      </c>
      <c r="N154" s="98">
        <v>1674946.2539793334</v>
      </c>
      <c r="O154" s="99">
        <v>44198.447519000387</v>
      </c>
      <c r="P154" s="100">
        <v>2.7103177661134868E-2</v>
      </c>
    </row>
    <row r="155" spans="1:17">
      <c r="A155" s="88">
        <v>149</v>
      </c>
      <c r="B155" s="88" t="s">
        <v>148</v>
      </c>
      <c r="C155" s="89">
        <v>57.861813333333316</v>
      </c>
      <c r="D155" s="90">
        <v>23628.885760000001</v>
      </c>
      <c r="E155" s="91">
        <v>0.5594075745788516</v>
      </c>
      <c r="F155" s="92">
        <v>1</v>
      </c>
      <c r="G155" s="91">
        <v>0.90088097110876542</v>
      </c>
      <c r="H155" s="93">
        <v>33.090000000000011</v>
      </c>
      <c r="I155" s="94">
        <v>0</v>
      </c>
      <c r="J155" s="94">
        <v>0</v>
      </c>
      <c r="K155" s="95">
        <v>1</v>
      </c>
      <c r="L155" s="96" t="s">
        <v>34</v>
      </c>
      <c r="M155" s="97">
        <v>2255685.4643234666</v>
      </c>
      <c r="N155" s="98">
        <v>2314816.0780970668</v>
      </c>
      <c r="O155" s="99">
        <v>59130.613773600198</v>
      </c>
      <c r="P155" s="100">
        <v>2.6214033254558771E-2</v>
      </c>
    </row>
    <row r="156" spans="1:17">
      <c r="A156" s="88">
        <v>150</v>
      </c>
      <c r="B156" s="88" t="s">
        <v>148</v>
      </c>
      <c r="C156" s="118">
        <v>59.752679999999998</v>
      </c>
      <c r="D156" s="119">
        <v>36981.242850000002</v>
      </c>
      <c r="E156" s="120">
        <v>0.8478153077120878</v>
      </c>
      <c r="F156" s="121">
        <v>1</v>
      </c>
      <c r="G156" s="120">
        <v>0.45744597713571594</v>
      </c>
      <c r="H156" s="122">
        <v>31</v>
      </c>
      <c r="I156" s="123">
        <v>0</v>
      </c>
      <c r="J156" s="123">
        <v>0</v>
      </c>
      <c r="K156" s="124">
        <v>1</v>
      </c>
      <c r="L156" s="125" t="s">
        <v>34</v>
      </c>
      <c r="M156" s="126">
        <v>2417561.7559863334</v>
      </c>
      <c r="N156" s="127">
        <v>2471812.1692706668</v>
      </c>
      <c r="O156" s="128">
        <v>54250.413284333423</v>
      </c>
      <c r="P156" s="129">
        <v>2.2440135458794089E-2</v>
      </c>
    </row>
    <row r="157" spans="1:17" s="144" customFormat="1">
      <c r="A157" s="130" t="s">
        <v>61</v>
      </c>
      <c r="B157" s="131"/>
      <c r="C157" s="132">
        <f t="shared" ref="C157:J157" si="0">AVERAGE(C7:C156)</f>
        <v>16.269649661755551</v>
      </c>
      <c r="D157" s="133">
        <f t="shared" si="0"/>
        <v>6771.1839975979983</v>
      </c>
      <c r="E157" s="134">
        <f t="shared" si="0"/>
        <v>0.52709060460794654</v>
      </c>
      <c r="F157" s="135">
        <f t="shared" si="0"/>
        <v>0.94103495555555561</v>
      </c>
      <c r="G157" s="134">
        <f t="shared" si="0"/>
        <v>0.74598286650343226</v>
      </c>
      <c r="H157" s="136">
        <f t="shared" si="0"/>
        <v>15.53806111111111</v>
      </c>
      <c r="I157" s="137">
        <f t="shared" si="0"/>
        <v>0.33333333333333331</v>
      </c>
      <c r="J157" s="137">
        <f t="shared" si="0"/>
        <v>4.3385999999999996</v>
      </c>
      <c r="K157" s="138"/>
      <c r="L157" s="139"/>
      <c r="M157" s="140">
        <f>AVERAGE(M7:M156)</f>
        <v>600101.01294300833</v>
      </c>
      <c r="N157" s="141">
        <f>AVERAGE(N7:N156)</f>
        <v>623536.18957280251</v>
      </c>
      <c r="O157" s="142">
        <f>AVERAGE(O7:O156)</f>
        <v>23435.176629794096</v>
      </c>
      <c r="P157" s="143">
        <f>AVERAGE(P7:P156)</f>
        <v>8.5297610100187396E-2</v>
      </c>
    </row>
    <row r="158" spans="1:17">
      <c r="A158" s="117"/>
      <c r="B158" s="117"/>
      <c r="C158" s="145"/>
      <c r="D158" s="146"/>
      <c r="E158" s="147"/>
      <c r="F158" s="148"/>
      <c r="G158" s="147"/>
      <c r="H158" s="145"/>
      <c r="I158" s="149"/>
      <c r="J158" s="149"/>
      <c r="K158" s="150"/>
      <c r="L158" s="151"/>
      <c r="M158" s="152"/>
      <c r="N158" s="152"/>
      <c r="O158" s="153"/>
      <c r="P158" s="154"/>
    </row>
    <row r="159" spans="1:17">
      <c r="A159" s="88">
        <v>151</v>
      </c>
      <c r="B159" s="88" t="s">
        <v>150</v>
      </c>
      <c r="C159" s="89">
        <v>18.330369583333333</v>
      </c>
      <c r="D159" s="90">
        <v>7130.3363776333326</v>
      </c>
      <c r="E159" s="91">
        <v>0.53286345561907422</v>
      </c>
      <c r="F159" s="92">
        <v>1</v>
      </c>
      <c r="G159" s="91">
        <v>0.80411088641662054</v>
      </c>
      <c r="H159" s="93">
        <v>20</v>
      </c>
      <c r="I159" s="94">
        <v>0</v>
      </c>
      <c r="J159" s="94">
        <v>0</v>
      </c>
      <c r="K159" s="95">
        <v>1</v>
      </c>
      <c r="L159" s="96" t="s">
        <v>34</v>
      </c>
      <c r="M159" s="97">
        <v>682414.57600907399</v>
      </c>
      <c r="N159" s="98">
        <v>710967.00153620529</v>
      </c>
      <c r="O159" s="99">
        <v>28552.425527131301</v>
      </c>
      <c r="P159" s="100">
        <v>4.1840292588872903E-2</v>
      </c>
    </row>
    <row r="160" spans="1:17">
      <c r="A160" s="88">
        <v>152</v>
      </c>
      <c r="B160" s="88" t="s">
        <v>150</v>
      </c>
      <c r="C160" s="89">
        <v>19.41621627333333</v>
      </c>
      <c r="D160" s="90">
        <v>8492.4399724166669</v>
      </c>
      <c r="E160" s="91">
        <v>0.59916305270286319</v>
      </c>
      <c r="F160" s="92">
        <v>1</v>
      </c>
      <c r="G160" s="91">
        <v>0.94495557376697759</v>
      </c>
      <c r="H160" s="93">
        <v>20</v>
      </c>
      <c r="I160" s="94">
        <v>0</v>
      </c>
      <c r="J160" s="94">
        <v>0</v>
      </c>
      <c r="K160" s="95">
        <v>1</v>
      </c>
      <c r="L160" s="96" t="s">
        <v>34</v>
      </c>
      <c r="M160" s="97">
        <v>834925.63906761492</v>
      </c>
      <c r="N160" s="98">
        <v>865040.77669363667</v>
      </c>
      <c r="O160" s="99">
        <v>30115.137626021751</v>
      </c>
      <c r="P160" s="100">
        <v>3.6069245232009134E-2</v>
      </c>
    </row>
    <row r="161" spans="1:16">
      <c r="A161" s="88">
        <v>153</v>
      </c>
      <c r="B161" s="88" t="s">
        <v>150</v>
      </c>
      <c r="C161" s="89">
        <v>24.230818080000002</v>
      </c>
      <c r="D161" s="90">
        <v>10140.139062775001</v>
      </c>
      <c r="E161" s="91">
        <v>0.57326176153009867</v>
      </c>
      <c r="F161" s="92">
        <v>1</v>
      </c>
      <c r="G161" s="91">
        <v>0.93884673108164918</v>
      </c>
      <c r="H161" s="93">
        <v>24</v>
      </c>
      <c r="I161" s="94">
        <v>0</v>
      </c>
      <c r="J161" s="94">
        <v>0</v>
      </c>
      <c r="K161" s="95">
        <v>1</v>
      </c>
      <c r="L161" s="96" t="s">
        <v>34</v>
      </c>
      <c r="M161" s="97">
        <v>966664.90339007601</v>
      </c>
      <c r="N161" s="98">
        <v>1000364.8969884077</v>
      </c>
      <c r="O161" s="99">
        <v>33699.993598331697</v>
      </c>
      <c r="P161" s="100">
        <v>3.4862125934381649E-2</v>
      </c>
    </row>
    <row r="162" spans="1:16">
      <c r="A162" s="88">
        <v>154</v>
      </c>
      <c r="B162" s="88" t="s">
        <v>150</v>
      </c>
      <c r="C162" s="89">
        <v>26.012448540000005</v>
      </c>
      <c r="D162" s="90">
        <v>10312.350138433334</v>
      </c>
      <c r="E162" s="91">
        <v>0.5430671786712844</v>
      </c>
      <c r="F162" s="92">
        <v>1</v>
      </c>
      <c r="G162" s="91">
        <v>0.80709954956470187</v>
      </c>
      <c r="H162" s="93">
        <v>27</v>
      </c>
      <c r="I162" s="94">
        <v>0</v>
      </c>
      <c r="J162" s="94">
        <v>0</v>
      </c>
      <c r="K162" s="95">
        <v>1</v>
      </c>
      <c r="L162" s="96" t="s">
        <v>34</v>
      </c>
      <c r="M162" s="97">
        <v>1006240.2347979314</v>
      </c>
      <c r="N162" s="98">
        <v>1041280.6341793771</v>
      </c>
      <c r="O162" s="99">
        <v>35040.399381445721</v>
      </c>
      <c r="P162" s="100">
        <v>3.482309509168293E-2</v>
      </c>
    </row>
    <row r="163" spans="1:16">
      <c r="A163" s="88">
        <v>155</v>
      </c>
      <c r="B163" s="88" t="s">
        <v>150</v>
      </c>
      <c r="C163" s="89">
        <v>27.045114433333339</v>
      </c>
      <c r="D163" s="90">
        <v>6454.8995987916669</v>
      </c>
      <c r="E163" s="91">
        <v>0.3269473397614685</v>
      </c>
      <c r="F163" s="92">
        <v>1</v>
      </c>
      <c r="G163" s="91">
        <v>0.67861820866250033</v>
      </c>
      <c r="H163" s="93">
        <v>29</v>
      </c>
      <c r="I163" s="94">
        <v>0</v>
      </c>
      <c r="J163" s="94">
        <v>0</v>
      </c>
      <c r="K163" s="95">
        <v>1</v>
      </c>
      <c r="L163" s="96" t="s">
        <v>34</v>
      </c>
      <c r="M163" s="97">
        <v>753448.23262143263</v>
      </c>
      <c r="N163" s="98">
        <v>788901.43918493495</v>
      </c>
      <c r="O163" s="99">
        <v>35453.206563502317</v>
      </c>
      <c r="P163" s="100">
        <v>4.7054601800779132E-2</v>
      </c>
    </row>
    <row r="164" spans="1:16">
      <c r="A164" s="88">
        <v>156</v>
      </c>
      <c r="B164" s="88" t="s">
        <v>150</v>
      </c>
      <c r="C164" s="89">
        <v>27.075865133333327</v>
      </c>
      <c r="D164" s="90">
        <v>11109.047162758334</v>
      </c>
      <c r="E164" s="91">
        <v>0.56204567243768311</v>
      </c>
      <c r="F164" s="92">
        <v>1</v>
      </c>
      <c r="G164" s="91">
        <v>0.81538564329175423</v>
      </c>
      <c r="H164" s="93">
        <v>27</v>
      </c>
      <c r="I164" s="94">
        <v>0</v>
      </c>
      <c r="J164" s="94">
        <v>0</v>
      </c>
      <c r="K164" s="95">
        <v>1</v>
      </c>
      <c r="L164" s="96" t="s">
        <v>34</v>
      </c>
      <c r="M164" s="97">
        <v>1080094.2929696131</v>
      </c>
      <c r="N164" s="98">
        <v>1116365.5331162936</v>
      </c>
      <c r="O164" s="99">
        <v>36271.240146680502</v>
      </c>
      <c r="P164" s="100">
        <v>3.3581549669109249E-2</v>
      </c>
    </row>
    <row r="165" spans="1:16">
      <c r="A165" s="88">
        <v>157</v>
      </c>
      <c r="B165" s="88" t="s">
        <v>150</v>
      </c>
      <c r="C165" s="89">
        <v>27.620648733333329</v>
      </c>
      <c r="D165" s="90">
        <v>12030.301592108335</v>
      </c>
      <c r="E165" s="91">
        <v>0.59665018565550976</v>
      </c>
      <c r="F165" s="92">
        <v>1</v>
      </c>
      <c r="G165" s="91">
        <v>0.9045418342688355</v>
      </c>
      <c r="H165" s="93">
        <v>20</v>
      </c>
      <c r="I165" s="94">
        <v>0</v>
      </c>
      <c r="J165" s="94">
        <v>0</v>
      </c>
      <c r="K165" s="95">
        <v>1</v>
      </c>
      <c r="L165" s="96" t="s">
        <v>34</v>
      </c>
      <c r="M165" s="97">
        <v>1129358.844926663</v>
      </c>
      <c r="N165" s="98">
        <v>1166673.2594205679</v>
      </c>
      <c r="O165" s="99">
        <v>37314.414493904915</v>
      </c>
      <c r="P165" s="100">
        <v>3.3040352640376226E-2</v>
      </c>
    </row>
    <row r="166" spans="1:16">
      <c r="A166" s="88">
        <v>158</v>
      </c>
      <c r="B166" s="88" t="s">
        <v>150</v>
      </c>
      <c r="C166" s="89">
        <v>29.617709900000005</v>
      </c>
      <c r="D166" s="90">
        <v>13078.125409799999</v>
      </c>
      <c r="E166" s="91">
        <v>0.60488269848970522</v>
      </c>
      <c r="F166" s="92">
        <v>1</v>
      </c>
      <c r="G166" s="91">
        <v>0.89758368062663252</v>
      </c>
      <c r="H166" s="93">
        <v>32.5</v>
      </c>
      <c r="I166" s="94">
        <v>0</v>
      </c>
      <c r="J166" s="94">
        <v>0</v>
      </c>
      <c r="K166" s="95">
        <v>1</v>
      </c>
      <c r="L166" s="96" t="s">
        <v>34</v>
      </c>
      <c r="M166" s="97">
        <v>1245852.1723366308</v>
      </c>
      <c r="N166" s="98">
        <v>1284619.2301645919</v>
      </c>
      <c r="O166" s="99">
        <v>38767.057827961165</v>
      </c>
      <c r="P166" s="100">
        <v>3.1116900294239934E-2</v>
      </c>
    </row>
    <row r="167" spans="1:16">
      <c r="A167" s="88">
        <v>159</v>
      </c>
      <c r="B167" s="88" t="s">
        <v>150</v>
      </c>
      <c r="C167" s="89">
        <v>31.7197584</v>
      </c>
      <c r="D167" s="90">
        <v>15176.883852483334</v>
      </c>
      <c r="E167" s="91">
        <v>0.65543537849635369</v>
      </c>
      <c r="F167" s="92">
        <v>1</v>
      </c>
      <c r="G167" s="91">
        <v>0.97860068085843432</v>
      </c>
      <c r="H167" s="93">
        <v>33</v>
      </c>
      <c r="I167" s="94">
        <v>0</v>
      </c>
      <c r="J167" s="94">
        <v>0</v>
      </c>
      <c r="K167" s="95">
        <v>1</v>
      </c>
      <c r="L167" s="96" t="s">
        <v>34</v>
      </c>
      <c r="M167" s="97">
        <v>1434264.2916573465</v>
      </c>
      <c r="N167" s="98">
        <v>1475257.4671166658</v>
      </c>
      <c r="O167" s="99">
        <v>40993.17545931926</v>
      </c>
      <c r="P167" s="100">
        <v>2.8581326118040699E-2</v>
      </c>
    </row>
    <row r="168" spans="1:16">
      <c r="A168" s="88">
        <v>160</v>
      </c>
      <c r="B168" s="88" t="s">
        <v>150</v>
      </c>
      <c r="C168" s="89">
        <v>33.529299959999996</v>
      </c>
      <c r="D168" s="90">
        <v>15644.179124441669</v>
      </c>
      <c r="E168" s="91">
        <v>0.63915388593901512</v>
      </c>
      <c r="F168" s="92">
        <v>1</v>
      </c>
      <c r="G168" s="91">
        <v>0.93626530986647161</v>
      </c>
      <c r="H168" s="93">
        <v>36</v>
      </c>
      <c r="I168" s="94">
        <v>0</v>
      </c>
      <c r="J168" s="94">
        <v>0</v>
      </c>
      <c r="K168" s="95">
        <v>1</v>
      </c>
      <c r="L168" s="96" t="s">
        <v>34</v>
      </c>
      <c r="M168" s="97">
        <v>1499366.7687030698</v>
      </c>
      <c r="N168" s="98">
        <v>1542041.996012954</v>
      </c>
      <c r="O168" s="99">
        <v>42675.227309884271</v>
      </c>
      <c r="P168" s="100">
        <v>2.8462166963189209E-2</v>
      </c>
    </row>
    <row r="169" spans="1:16">
      <c r="A169" s="88">
        <v>161</v>
      </c>
      <c r="B169" s="88" t="s">
        <v>150</v>
      </c>
      <c r="C169" s="89">
        <v>34.103606073333339</v>
      </c>
      <c r="D169" s="90">
        <v>13448.522800291663</v>
      </c>
      <c r="E169" s="91">
        <v>0.54019606998121827</v>
      </c>
      <c r="F169" s="92">
        <v>1</v>
      </c>
      <c r="G169" s="91">
        <v>0.88324402778532773</v>
      </c>
      <c r="H169" s="93">
        <v>35</v>
      </c>
      <c r="I169" s="94">
        <v>0</v>
      </c>
      <c r="J169" s="94">
        <v>0</v>
      </c>
      <c r="K169" s="95">
        <v>1</v>
      </c>
      <c r="L169" s="96" t="s">
        <v>34</v>
      </c>
      <c r="M169" s="97">
        <v>1308422.7766170495</v>
      </c>
      <c r="N169" s="98">
        <v>1350804.5057562352</v>
      </c>
      <c r="O169" s="99">
        <v>42381.729139185743</v>
      </c>
      <c r="P169" s="100">
        <v>3.2391463903406255E-2</v>
      </c>
    </row>
    <row r="170" spans="1:16">
      <c r="A170" s="88">
        <v>162</v>
      </c>
      <c r="B170" s="88" t="s">
        <v>150</v>
      </c>
      <c r="C170" s="89">
        <v>34.199999999999996</v>
      </c>
      <c r="D170" s="90">
        <v>12647.74171465833</v>
      </c>
      <c r="E170" s="91">
        <v>0.50659864274046029</v>
      </c>
      <c r="F170" s="92">
        <v>1</v>
      </c>
      <c r="G170" s="91">
        <v>0.87669609536866921</v>
      </c>
      <c r="H170" s="93">
        <v>38</v>
      </c>
      <c r="I170" s="94">
        <v>0</v>
      </c>
      <c r="J170" s="94">
        <v>0</v>
      </c>
      <c r="K170" s="95">
        <v>1</v>
      </c>
      <c r="L170" s="96" t="s">
        <v>34</v>
      </c>
      <c r="M170" s="97">
        <v>1221489.3328840884</v>
      </c>
      <c r="N170" s="98">
        <v>1263152.1682397695</v>
      </c>
      <c r="O170" s="99">
        <v>41662.835355681134</v>
      </c>
      <c r="P170" s="100">
        <v>3.4108226927622852E-2</v>
      </c>
    </row>
    <row r="171" spans="1:16">
      <c r="A171" s="88">
        <v>163</v>
      </c>
      <c r="B171" s="88" t="s">
        <v>150</v>
      </c>
      <c r="C171" s="89">
        <v>34.205729166666664</v>
      </c>
      <c r="D171" s="90">
        <v>15013.383734366667</v>
      </c>
      <c r="E171" s="91">
        <v>0.60125246820393075</v>
      </c>
      <c r="F171" s="92">
        <v>1</v>
      </c>
      <c r="G171" s="91">
        <v>0.95376746279350033</v>
      </c>
      <c r="H171" s="93">
        <v>38</v>
      </c>
      <c r="I171" s="94">
        <v>0</v>
      </c>
      <c r="J171" s="94">
        <v>0</v>
      </c>
      <c r="K171" s="95">
        <v>1</v>
      </c>
      <c r="L171" s="96" t="s">
        <v>34</v>
      </c>
      <c r="M171" s="97">
        <v>1449494.5838129863</v>
      </c>
      <c r="N171" s="98">
        <v>1492552.5638300413</v>
      </c>
      <c r="O171" s="99">
        <v>43057.980017055059</v>
      </c>
      <c r="P171" s="100">
        <v>2.9705512871795868E-2</v>
      </c>
    </row>
    <row r="172" spans="1:16">
      <c r="A172" s="88">
        <v>164</v>
      </c>
      <c r="B172" s="88" t="s">
        <v>150</v>
      </c>
      <c r="C172" s="89">
        <v>35.256557600000008</v>
      </c>
      <c r="D172" s="90">
        <v>15364.634830374998</v>
      </c>
      <c r="E172" s="91">
        <v>0.59697958070405688</v>
      </c>
      <c r="F172" s="92">
        <v>1</v>
      </c>
      <c r="G172" s="91">
        <v>0.9595162179400033</v>
      </c>
      <c r="H172" s="93">
        <v>39</v>
      </c>
      <c r="I172" s="94">
        <v>0</v>
      </c>
      <c r="J172" s="94">
        <v>0</v>
      </c>
      <c r="K172" s="95">
        <v>1</v>
      </c>
      <c r="L172" s="96" t="s">
        <v>34</v>
      </c>
      <c r="M172" s="97">
        <v>1496354.5709364843</v>
      </c>
      <c r="N172" s="98">
        <v>1540383.1575844986</v>
      </c>
      <c r="O172" s="99">
        <v>44028.586648014374</v>
      </c>
      <c r="P172" s="100">
        <v>2.9423899591163982E-2</v>
      </c>
    </row>
    <row r="173" spans="1:16">
      <c r="A173" s="88">
        <v>165</v>
      </c>
      <c r="B173" s="88" t="s">
        <v>150</v>
      </c>
      <c r="C173" s="89">
        <v>35.776471100000002</v>
      </c>
      <c r="D173" s="90">
        <v>17253.003087650002</v>
      </c>
      <c r="E173" s="91">
        <v>0.66060877661575745</v>
      </c>
      <c r="F173" s="92">
        <v>1</v>
      </c>
      <c r="G173" s="91">
        <v>0.87071074540589499</v>
      </c>
      <c r="H173" s="93">
        <v>32</v>
      </c>
      <c r="I173" s="94">
        <v>0</v>
      </c>
      <c r="J173" s="94">
        <v>0</v>
      </c>
      <c r="K173" s="95">
        <v>1</v>
      </c>
      <c r="L173" s="96" t="s">
        <v>34</v>
      </c>
      <c r="M173" s="97">
        <v>1596694.0863310106</v>
      </c>
      <c r="N173" s="98">
        <v>1640684.9661136728</v>
      </c>
      <c r="O173" s="99">
        <v>43990.879782662261</v>
      </c>
      <c r="P173" s="100">
        <v>2.7551226098511718E-2</v>
      </c>
    </row>
    <row r="174" spans="1:16">
      <c r="A174" s="88">
        <v>166</v>
      </c>
      <c r="B174" s="88" t="s">
        <v>150</v>
      </c>
      <c r="C174" s="89">
        <v>37.541815619999994</v>
      </c>
      <c r="D174" s="90">
        <v>17197.483826783337</v>
      </c>
      <c r="E174" s="91">
        <v>0.62751885155070919</v>
      </c>
      <c r="F174" s="92">
        <v>1</v>
      </c>
      <c r="G174" s="91">
        <v>0.82883791752199232</v>
      </c>
      <c r="H174" s="93">
        <v>40.19</v>
      </c>
      <c r="I174" s="94">
        <v>0</v>
      </c>
      <c r="J174" s="94">
        <v>0</v>
      </c>
      <c r="K174" s="95">
        <v>1</v>
      </c>
      <c r="L174" s="96" t="s">
        <v>34</v>
      </c>
      <c r="M174" s="97">
        <v>1633058.6389095273</v>
      </c>
      <c r="N174" s="98">
        <v>1678579.7030459912</v>
      </c>
      <c r="O174" s="99">
        <v>45521.064136463916</v>
      </c>
      <c r="P174" s="100">
        <v>2.7874727246083794E-2</v>
      </c>
    </row>
    <row r="175" spans="1:16">
      <c r="A175" s="88">
        <v>167</v>
      </c>
      <c r="B175" s="88" t="s">
        <v>150</v>
      </c>
      <c r="C175" s="89">
        <v>38.964634266666671</v>
      </c>
      <c r="D175" s="90">
        <v>18673.024981208335</v>
      </c>
      <c r="E175" s="91">
        <v>0.65647956812751362</v>
      </c>
      <c r="F175" s="92">
        <v>1</v>
      </c>
      <c r="G175" s="91">
        <v>0.94215178435424007</v>
      </c>
      <c r="H175" s="93">
        <v>36</v>
      </c>
      <c r="I175" s="94">
        <v>0</v>
      </c>
      <c r="J175" s="94">
        <v>0</v>
      </c>
      <c r="K175" s="95">
        <v>1</v>
      </c>
      <c r="L175" s="96" t="s">
        <v>34</v>
      </c>
      <c r="M175" s="97">
        <v>1746299.9703393339</v>
      </c>
      <c r="N175" s="98">
        <v>1793459.2656024985</v>
      </c>
      <c r="O175" s="99">
        <v>47159.295263164677</v>
      </c>
      <c r="P175" s="100">
        <v>2.7005266027692182E-2</v>
      </c>
    </row>
    <row r="176" spans="1:16">
      <c r="A176" s="88">
        <v>168</v>
      </c>
      <c r="B176" s="88" t="s">
        <v>150</v>
      </c>
      <c r="C176" s="89">
        <v>39.095421480000013</v>
      </c>
      <c r="D176" s="90">
        <v>16141.302649366668</v>
      </c>
      <c r="E176" s="91">
        <v>0.565574500932151</v>
      </c>
      <c r="F176" s="92">
        <v>1</v>
      </c>
      <c r="G176" s="91">
        <v>0.96640239372169845</v>
      </c>
      <c r="H176" s="93">
        <v>40</v>
      </c>
      <c r="I176" s="94">
        <v>0</v>
      </c>
      <c r="J176" s="94">
        <v>0</v>
      </c>
      <c r="K176" s="95">
        <v>1</v>
      </c>
      <c r="L176" s="96" t="s">
        <v>34</v>
      </c>
      <c r="M176" s="97">
        <v>1575558.2772560462</v>
      </c>
      <c r="N176" s="98">
        <v>1622524.9498703878</v>
      </c>
      <c r="O176" s="99">
        <v>46966.672614341602</v>
      </c>
      <c r="P176" s="100">
        <v>2.9809543253542872E-2</v>
      </c>
    </row>
    <row r="177" spans="1:17">
      <c r="A177" s="88">
        <v>169</v>
      </c>
      <c r="B177" s="88" t="s">
        <v>150</v>
      </c>
      <c r="C177" s="89">
        <v>39.231317579999988</v>
      </c>
      <c r="D177" s="90">
        <v>16007.142044816666</v>
      </c>
      <c r="E177" s="91">
        <v>0.55893080311412313</v>
      </c>
      <c r="F177" s="92">
        <v>1</v>
      </c>
      <c r="G177" s="91">
        <v>0.9188642948271829</v>
      </c>
      <c r="H177" s="93">
        <v>39</v>
      </c>
      <c r="I177" s="94">
        <v>0</v>
      </c>
      <c r="J177" s="94">
        <v>0</v>
      </c>
      <c r="K177" s="95">
        <v>1</v>
      </c>
      <c r="L177" s="96" t="s">
        <v>34</v>
      </c>
      <c r="M177" s="97">
        <v>1546252.5935390769</v>
      </c>
      <c r="N177" s="98">
        <v>1593156.266903176</v>
      </c>
      <c r="O177" s="99">
        <v>46903.673364099115</v>
      </c>
      <c r="P177" s="100">
        <v>3.0333771830089912E-2</v>
      </c>
    </row>
    <row r="178" spans="1:17">
      <c r="A178" s="88">
        <v>170</v>
      </c>
      <c r="B178" s="88" t="s">
        <v>150</v>
      </c>
      <c r="C178" s="89">
        <v>43.58669527</v>
      </c>
      <c r="D178" s="90">
        <v>19342.895818866669</v>
      </c>
      <c r="E178" s="91">
        <v>0.60791756282401277</v>
      </c>
      <c r="F178" s="92">
        <v>0.66405999999999998</v>
      </c>
      <c r="G178" s="91">
        <v>0.79541496506547826</v>
      </c>
      <c r="H178" s="93">
        <v>34</v>
      </c>
      <c r="I178" s="94">
        <v>0</v>
      </c>
      <c r="J178" s="94">
        <v>0</v>
      </c>
      <c r="K178" s="95">
        <v>2</v>
      </c>
      <c r="L178" s="96" t="s">
        <v>34</v>
      </c>
      <c r="M178" s="97">
        <v>1777954.4964142526</v>
      </c>
      <c r="N178" s="98">
        <v>1821129.8375541179</v>
      </c>
      <c r="O178" s="99">
        <v>43175.341139865341</v>
      </c>
      <c r="P178" s="100">
        <v>2.4283715487061458E-2</v>
      </c>
    </row>
    <row r="179" spans="1:17">
      <c r="A179" s="88">
        <v>171</v>
      </c>
      <c r="B179" s="88" t="s">
        <v>150</v>
      </c>
      <c r="C179" s="89">
        <v>43.59786184666666</v>
      </c>
      <c r="D179" s="90">
        <v>18252.289110016667</v>
      </c>
      <c r="E179" s="91">
        <v>0.57349454097271912</v>
      </c>
      <c r="F179" s="92">
        <v>1</v>
      </c>
      <c r="G179" s="91">
        <v>0.90280772765093165</v>
      </c>
      <c r="H179" s="93">
        <v>48</v>
      </c>
      <c r="I179" s="94">
        <v>0</v>
      </c>
      <c r="J179" s="94">
        <v>0</v>
      </c>
      <c r="K179" s="95">
        <v>1</v>
      </c>
      <c r="L179" s="96" t="s">
        <v>34</v>
      </c>
      <c r="M179" s="97">
        <v>1701491.3479121628</v>
      </c>
      <c r="N179" s="98">
        <v>1751728.8463230536</v>
      </c>
      <c r="O179" s="99">
        <v>50237.49841089081</v>
      </c>
      <c r="P179" s="100">
        <v>2.9525567951042119E-2</v>
      </c>
    </row>
    <row r="180" spans="1:17">
      <c r="A180" s="88">
        <v>172</v>
      </c>
      <c r="B180" s="88" t="s">
        <v>150</v>
      </c>
      <c r="C180" s="89">
        <v>45</v>
      </c>
      <c r="D180" s="90">
        <v>14715.586581516667</v>
      </c>
      <c r="E180" s="91">
        <v>0.44796306184221207</v>
      </c>
      <c r="F180" s="92">
        <v>1</v>
      </c>
      <c r="G180" s="91">
        <v>0.95012910134647832</v>
      </c>
      <c r="H180" s="93">
        <v>50</v>
      </c>
      <c r="I180" s="94">
        <v>0</v>
      </c>
      <c r="J180" s="94">
        <v>0</v>
      </c>
      <c r="K180" s="95">
        <v>1</v>
      </c>
      <c r="L180" s="96" t="s">
        <v>34</v>
      </c>
      <c r="M180" s="97">
        <v>1476315.1709478397</v>
      </c>
      <c r="N180" s="98">
        <v>1526262.7226208274</v>
      </c>
      <c r="O180" s="99">
        <v>49947.55167298764</v>
      </c>
      <c r="P180" s="100">
        <v>3.3832580370301131E-2</v>
      </c>
    </row>
    <row r="181" spans="1:17">
      <c r="A181" s="88">
        <v>173</v>
      </c>
      <c r="B181" s="88" t="s">
        <v>150</v>
      </c>
      <c r="C181" s="89">
        <v>47.135467169999998</v>
      </c>
      <c r="D181" s="90">
        <v>23071.915263766667</v>
      </c>
      <c r="E181" s="91">
        <v>0.67052190786683208</v>
      </c>
      <c r="F181" s="92">
        <v>1</v>
      </c>
      <c r="G181" s="91">
        <v>0.85789322945191471</v>
      </c>
      <c r="H181" s="93">
        <v>48</v>
      </c>
      <c r="I181" s="94">
        <v>0</v>
      </c>
      <c r="J181" s="94">
        <v>0</v>
      </c>
      <c r="K181" s="95">
        <v>1</v>
      </c>
      <c r="L181" s="96" t="s">
        <v>34</v>
      </c>
      <c r="M181" s="97">
        <v>2126588.8701385683</v>
      </c>
      <c r="N181" s="98">
        <v>2179697.7460226808</v>
      </c>
      <c r="O181" s="99">
        <v>53108.875884112436</v>
      </c>
      <c r="P181" s="100">
        <v>2.4973739226168277E-2</v>
      </c>
    </row>
    <row r="182" spans="1:17">
      <c r="A182" s="101">
        <v>174</v>
      </c>
      <c r="B182" s="101" t="s">
        <v>150</v>
      </c>
      <c r="C182" s="102">
        <v>53.0946572</v>
      </c>
      <c r="D182" s="103">
        <v>25605.353518975</v>
      </c>
      <c r="E182" s="104">
        <v>0.66062817970923671</v>
      </c>
      <c r="F182" s="105">
        <v>1</v>
      </c>
      <c r="G182" s="104">
        <v>0.94762804436841375</v>
      </c>
      <c r="H182" s="106">
        <v>35</v>
      </c>
      <c r="I182" s="107">
        <v>0</v>
      </c>
      <c r="J182" s="107">
        <v>0</v>
      </c>
      <c r="K182" s="108">
        <v>1</v>
      </c>
      <c r="L182" s="109" t="s">
        <v>34</v>
      </c>
      <c r="M182" s="110">
        <v>2390046.2558473656</v>
      </c>
      <c r="N182" s="111">
        <v>2447930.4049899089</v>
      </c>
      <c r="O182" s="112">
        <v>57884.14914254332</v>
      </c>
      <c r="P182" s="113">
        <v>2.4218840535377466E-2</v>
      </c>
    </row>
    <row r="183" spans="1:17">
      <c r="A183" s="88">
        <v>175</v>
      </c>
      <c r="B183" s="88" t="s">
        <v>150</v>
      </c>
      <c r="C183" s="89">
        <v>53.120557766666671</v>
      </c>
      <c r="D183" s="90">
        <v>26700.87169800833</v>
      </c>
      <c r="E183" s="91">
        <v>0.68855708807270943</v>
      </c>
      <c r="F183" s="92">
        <v>1</v>
      </c>
      <c r="G183" s="91">
        <v>0.8583861208094703</v>
      </c>
      <c r="H183" s="93">
        <v>58.409999999999975</v>
      </c>
      <c r="I183" s="94">
        <v>0</v>
      </c>
      <c r="J183" s="94">
        <v>0</v>
      </c>
      <c r="K183" s="95">
        <v>1</v>
      </c>
      <c r="L183" s="96" t="s">
        <v>34</v>
      </c>
      <c r="M183" s="97">
        <v>2425313.2311487584</v>
      </c>
      <c r="N183" s="98">
        <v>2482466.1729047704</v>
      </c>
      <c r="O183" s="99">
        <v>57152.941756011918</v>
      </c>
      <c r="P183" s="100">
        <v>2.3565179549588002E-2</v>
      </c>
    </row>
    <row r="184" spans="1:17">
      <c r="A184" s="88">
        <v>176</v>
      </c>
      <c r="B184" s="88" t="s">
        <v>150</v>
      </c>
      <c r="C184" s="89">
        <v>53.191343199999984</v>
      </c>
      <c r="D184" s="90">
        <v>23254.344354725003</v>
      </c>
      <c r="E184" s="91">
        <v>0.59888065092797516</v>
      </c>
      <c r="F184" s="92">
        <v>1</v>
      </c>
      <c r="G184" s="91">
        <v>0.90911849707962944</v>
      </c>
      <c r="H184" s="93">
        <v>53.87</v>
      </c>
      <c r="I184" s="94">
        <v>0</v>
      </c>
      <c r="J184" s="94">
        <v>0</v>
      </c>
      <c r="K184" s="95">
        <v>1</v>
      </c>
      <c r="L184" s="96" t="s">
        <v>34</v>
      </c>
      <c r="M184" s="97">
        <v>2223408.0090833004</v>
      </c>
      <c r="N184" s="98">
        <v>2280791.2313735061</v>
      </c>
      <c r="O184" s="99">
        <v>57383.222290205769</v>
      </c>
      <c r="P184" s="100">
        <v>2.5808678414298136E-2</v>
      </c>
    </row>
    <row r="185" spans="1:17">
      <c r="A185" s="88">
        <v>177</v>
      </c>
      <c r="B185" s="88" t="s">
        <v>150</v>
      </c>
      <c r="C185" s="89">
        <v>53.397332280000001</v>
      </c>
      <c r="D185" s="90">
        <v>21986.54847224167</v>
      </c>
      <c r="E185" s="91">
        <v>0.56404614734464753</v>
      </c>
      <c r="F185" s="92">
        <v>1</v>
      </c>
      <c r="G185" s="91">
        <v>0.94673660199882936</v>
      </c>
      <c r="H185" s="93">
        <v>51</v>
      </c>
      <c r="I185" s="94">
        <v>0</v>
      </c>
      <c r="J185" s="94">
        <v>0</v>
      </c>
      <c r="K185" s="95">
        <v>1</v>
      </c>
      <c r="L185" s="96" t="s">
        <v>34</v>
      </c>
      <c r="M185" s="97">
        <v>2059550.2317955801</v>
      </c>
      <c r="N185" s="98">
        <v>2116105.8989488264</v>
      </c>
      <c r="O185" s="99">
        <v>56555.667153246235</v>
      </c>
      <c r="P185" s="100">
        <v>2.7460202854066463E-2</v>
      </c>
    </row>
    <row r="186" spans="1:17" s="116" customFormat="1">
      <c r="A186" s="114">
        <v>178</v>
      </c>
      <c r="B186" s="88" t="s">
        <v>150</v>
      </c>
      <c r="C186" s="89">
        <v>53.639932933333334</v>
      </c>
      <c r="D186" s="90">
        <v>26394.903022441667</v>
      </c>
      <c r="E186" s="91">
        <v>0.67407618584354745</v>
      </c>
      <c r="F186" s="92">
        <v>1</v>
      </c>
      <c r="G186" s="91">
        <v>0.97062437083690511</v>
      </c>
      <c r="H186" s="93">
        <v>31.5</v>
      </c>
      <c r="I186" s="94">
        <v>0</v>
      </c>
      <c r="J186" s="94">
        <v>0</v>
      </c>
      <c r="K186" s="95">
        <v>1</v>
      </c>
      <c r="L186" s="96" t="s">
        <v>34</v>
      </c>
      <c r="M186" s="97">
        <v>2470442.6785934563</v>
      </c>
      <c r="N186" s="98">
        <v>2529086.6707061809</v>
      </c>
      <c r="O186" s="99">
        <v>58643.992112724576</v>
      </c>
      <c r="P186" s="100">
        <v>2.3738252508701586E-2</v>
      </c>
      <c r="Q186" s="115"/>
    </row>
    <row r="187" spans="1:17">
      <c r="A187" s="88">
        <v>179</v>
      </c>
      <c r="B187" s="88" t="s">
        <v>150</v>
      </c>
      <c r="C187" s="89">
        <v>61.65059449999999</v>
      </c>
      <c r="D187" s="90">
        <v>23379.177892774998</v>
      </c>
      <c r="E187" s="91">
        <v>0.5194803285472479</v>
      </c>
      <c r="F187" s="92">
        <v>1</v>
      </c>
      <c r="G187" s="91">
        <v>0.81011972924840092</v>
      </c>
      <c r="H187" s="93">
        <v>40</v>
      </c>
      <c r="I187" s="94">
        <v>0</v>
      </c>
      <c r="J187" s="94">
        <v>0</v>
      </c>
      <c r="K187" s="95">
        <v>1</v>
      </c>
      <c r="L187" s="96" t="s">
        <v>34</v>
      </c>
      <c r="M187" s="97">
        <v>2243104.3904307489</v>
      </c>
      <c r="N187" s="98">
        <v>2304192.4719370943</v>
      </c>
      <c r="O187" s="99">
        <v>61088.081506345421</v>
      </c>
      <c r="P187" s="100">
        <v>2.7233722053664443E-2</v>
      </c>
    </row>
    <row r="188" spans="1:17">
      <c r="A188" s="88">
        <v>180</v>
      </c>
      <c r="B188" s="88" t="s">
        <v>150</v>
      </c>
      <c r="C188" s="89">
        <v>62.024187333333337</v>
      </c>
      <c r="D188" s="90">
        <v>28748.643922325002</v>
      </c>
      <c r="E188" s="91">
        <v>0.63494107212623208</v>
      </c>
      <c r="F188" s="92">
        <v>0.86956999999999962</v>
      </c>
      <c r="G188" s="91">
        <v>0.95209499352274385</v>
      </c>
      <c r="H188" s="93">
        <v>68</v>
      </c>
      <c r="I188" s="94">
        <v>0</v>
      </c>
      <c r="J188" s="94">
        <v>0</v>
      </c>
      <c r="K188" s="95">
        <v>2</v>
      </c>
      <c r="L188" s="96" t="s">
        <v>34</v>
      </c>
      <c r="M188" s="97">
        <v>2649877.0485995351</v>
      </c>
      <c r="N188" s="98">
        <v>2711114.2393003427</v>
      </c>
      <c r="O188" s="99">
        <v>61237.190700807609</v>
      </c>
      <c r="P188" s="100">
        <v>2.3109446052665565E-2</v>
      </c>
    </row>
    <row r="189" spans="1:17">
      <c r="A189" s="88">
        <v>181</v>
      </c>
      <c r="B189" s="88" t="s">
        <v>150</v>
      </c>
      <c r="C189" s="89">
        <v>62.807033783333338</v>
      </c>
      <c r="D189" s="90">
        <v>23311.11996425</v>
      </c>
      <c r="E189" s="91">
        <v>0.50843096900703588</v>
      </c>
      <c r="F189" s="92">
        <v>1</v>
      </c>
      <c r="G189" s="91">
        <v>0.87916098891699734</v>
      </c>
      <c r="H189" s="93">
        <v>40</v>
      </c>
      <c r="I189" s="94">
        <v>0</v>
      </c>
      <c r="J189" s="94">
        <v>0</v>
      </c>
      <c r="K189" s="95">
        <v>1</v>
      </c>
      <c r="L189" s="96" t="s">
        <v>34</v>
      </c>
      <c r="M189" s="97">
        <v>2223427.3438517815</v>
      </c>
      <c r="N189" s="98">
        <v>2286011.1873770533</v>
      </c>
      <c r="O189" s="99">
        <v>62583.843525271863</v>
      </c>
      <c r="P189" s="100">
        <v>2.8147465082827478E-2</v>
      </c>
    </row>
    <row r="190" spans="1:17">
      <c r="A190" s="88">
        <v>182</v>
      </c>
      <c r="B190" s="88" t="s">
        <v>150</v>
      </c>
      <c r="C190" s="89">
        <v>63</v>
      </c>
      <c r="D190" s="90">
        <v>26542.270799408336</v>
      </c>
      <c r="E190" s="91">
        <v>0.57713135028067708</v>
      </c>
      <c r="F190" s="92">
        <v>1</v>
      </c>
      <c r="G190" s="91">
        <v>0.71606747454332675</v>
      </c>
      <c r="H190" s="93">
        <v>70</v>
      </c>
      <c r="I190" s="94">
        <v>0</v>
      </c>
      <c r="J190" s="94">
        <v>0</v>
      </c>
      <c r="K190" s="95">
        <v>1</v>
      </c>
      <c r="L190" s="96" t="s">
        <v>34</v>
      </c>
      <c r="M190" s="97">
        <v>2402259.6743440432</v>
      </c>
      <c r="N190" s="98">
        <v>2463746.63400946</v>
      </c>
      <c r="O190" s="99">
        <v>61486.95966541674</v>
      </c>
      <c r="P190" s="100">
        <v>2.5595467601647295E-2</v>
      </c>
    </row>
    <row r="191" spans="1:17">
      <c r="A191" s="88">
        <v>183</v>
      </c>
      <c r="B191" s="88" t="s">
        <v>150</v>
      </c>
      <c r="C191" s="89">
        <v>67.5</v>
      </c>
      <c r="D191" s="90">
        <v>28919.753260083336</v>
      </c>
      <c r="E191" s="91">
        <v>0.58690519046338585</v>
      </c>
      <c r="F191" s="92">
        <v>1</v>
      </c>
      <c r="G191" s="91">
        <v>0.90234406941293821</v>
      </c>
      <c r="H191" s="93">
        <v>75</v>
      </c>
      <c r="I191" s="94">
        <v>0</v>
      </c>
      <c r="J191" s="94">
        <v>0</v>
      </c>
      <c r="K191" s="95">
        <v>1</v>
      </c>
      <c r="L191" s="96" t="s">
        <v>34</v>
      </c>
      <c r="M191" s="97">
        <v>2728761.2137072482</v>
      </c>
      <c r="N191" s="98">
        <v>2795685.2816229695</v>
      </c>
      <c r="O191" s="99">
        <v>66924.067915721331</v>
      </c>
      <c r="P191" s="100">
        <v>2.4525439448327337E-2</v>
      </c>
    </row>
    <row r="192" spans="1:17">
      <c r="A192" s="88">
        <v>184</v>
      </c>
      <c r="B192" s="88" t="s">
        <v>150</v>
      </c>
      <c r="C192" s="89">
        <v>82.82124443333332</v>
      </c>
      <c r="D192" s="90">
        <v>41870.22768995833</v>
      </c>
      <c r="E192" s="91">
        <v>0.69253337932857384</v>
      </c>
      <c r="F192" s="92">
        <v>1</v>
      </c>
      <c r="G192" s="91">
        <v>0.97967534617685548</v>
      </c>
      <c r="H192" s="93">
        <v>92</v>
      </c>
      <c r="I192" s="94">
        <v>0</v>
      </c>
      <c r="J192" s="94">
        <v>0</v>
      </c>
      <c r="K192" s="95">
        <v>1</v>
      </c>
      <c r="L192" s="96" t="s">
        <v>34</v>
      </c>
      <c r="M192" s="97">
        <v>3830833.5212182757</v>
      </c>
      <c r="N192" s="98">
        <v>3910694.2757752822</v>
      </c>
      <c r="O192" s="99">
        <v>79860.754557006527</v>
      </c>
      <c r="P192" s="100">
        <v>2.0846835059438795E-2</v>
      </c>
    </row>
    <row r="193" spans="1:16">
      <c r="A193" s="88">
        <v>185</v>
      </c>
      <c r="B193" s="88" t="s">
        <v>150</v>
      </c>
      <c r="C193" s="89">
        <v>90.341999999999999</v>
      </c>
      <c r="D193" s="90">
        <v>34810.804870241671</v>
      </c>
      <c r="E193" s="91">
        <v>0.52783903465524562</v>
      </c>
      <c r="F193" s="92">
        <v>1</v>
      </c>
      <c r="G193" s="91">
        <v>0.9724508677287611</v>
      </c>
      <c r="H193" s="93">
        <v>100.38</v>
      </c>
      <c r="I193" s="94">
        <v>0</v>
      </c>
      <c r="J193" s="94">
        <v>0</v>
      </c>
      <c r="K193" s="95">
        <v>1</v>
      </c>
      <c r="L193" s="96" t="s">
        <v>34</v>
      </c>
      <c r="M193" s="97">
        <v>3300453.6582348607</v>
      </c>
      <c r="N193" s="98">
        <v>3382372.9717748929</v>
      </c>
      <c r="O193" s="99">
        <v>81919.313540032133</v>
      </c>
      <c r="P193" s="100">
        <v>2.4820622260711876E-2</v>
      </c>
    </row>
    <row r="194" spans="1:16">
      <c r="A194" s="88">
        <v>186</v>
      </c>
      <c r="B194" s="88" t="s">
        <v>150</v>
      </c>
      <c r="C194" s="89">
        <v>91.927094399999987</v>
      </c>
      <c r="D194" s="90">
        <v>43909.515453508335</v>
      </c>
      <c r="E194" s="91">
        <v>0.65432309768717667</v>
      </c>
      <c r="F194" s="92">
        <v>1</v>
      </c>
      <c r="G194" s="91">
        <v>0.94036629405630834</v>
      </c>
      <c r="H194" s="93">
        <v>102</v>
      </c>
      <c r="I194" s="94">
        <v>0</v>
      </c>
      <c r="J194" s="94">
        <v>0</v>
      </c>
      <c r="K194" s="95">
        <v>1</v>
      </c>
      <c r="L194" s="96" t="s">
        <v>34</v>
      </c>
      <c r="M194" s="97">
        <v>4035170.7774173152</v>
      </c>
      <c r="N194" s="98">
        <v>4120540.41250089</v>
      </c>
      <c r="O194" s="99">
        <v>85369.635083574802</v>
      </c>
      <c r="P194" s="100">
        <v>2.1156387125259437E-2</v>
      </c>
    </row>
    <row r="195" spans="1:16">
      <c r="A195" s="88">
        <v>187</v>
      </c>
      <c r="B195" s="88" t="s">
        <v>150</v>
      </c>
      <c r="C195" s="89">
        <v>105.29999999999997</v>
      </c>
      <c r="D195" s="90">
        <v>39539.425565949998</v>
      </c>
      <c r="E195" s="91">
        <v>0.51437413737592541</v>
      </c>
      <c r="F195" s="92">
        <v>1</v>
      </c>
      <c r="G195" s="91">
        <v>0.91724069847787604</v>
      </c>
      <c r="H195" s="93">
        <v>117</v>
      </c>
      <c r="I195" s="94">
        <v>0</v>
      </c>
      <c r="J195" s="94">
        <v>0</v>
      </c>
      <c r="K195" s="95">
        <v>1</v>
      </c>
      <c r="L195" s="96" t="s">
        <v>34</v>
      </c>
      <c r="M195" s="97">
        <v>3858750.7590431035</v>
      </c>
      <c r="N195" s="98">
        <v>3951710.5575052053</v>
      </c>
      <c r="O195" s="99">
        <v>92959.798462101724</v>
      </c>
      <c r="P195" s="100">
        <v>2.4090645980243092E-2</v>
      </c>
    </row>
    <row r="196" spans="1:16">
      <c r="A196" s="88">
        <v>188</v>
      </c>
      <c r="B196" s="88" t="s">
        <v>150</v>
      </c>
      <c r="C196" s="118">
        <v>108</v>
      </c>
      <c r="D196" s="119">
        <v>46703.723889516667</v>
      </c>
      <c r="E196" s="120">
        <v>0.59238614776150011</v>
      </c>
      <c r="F196" s="121">
        <v>1</v>
      </c>
      <c r="G196" s="120">
        <v>0.92784523042522338</v>
      </c>
      <c r="H196" s="122">
        <v>120</v>
      </c>
      <c r="I196" s="123">
        <v>0</v>
      </c>
      <c r="J196" s="123">
        <v>0</v>
      </c>
      <c r="K196" s="124">
        <v>1</v>
      </c>
      <c r="L196" s="125" t="s">
        <v>34</v>
      </c>
      <c r="M196" s="126">
        <v>4370343.7172519462</v>
      </c>
      <c r="N196" s="127">
        <v>4466262.8942498136</v>
      </c>
      <c r="O196" s="128">
        <v>95919.176997867413</v>
      </c>
      <c r="P196" s="129">
        <v>2.1947742146510386E-2</v>
      </c>
    </row>
    <row r="197" spans="1:16" s="144" customFormat="1">
      <c r="A197" s="130" t="s">
        <v>61</v>
      </c>
      <c r="B197" s="131"/>
      <c r="C197" s="132">
        <f>AVERAGE(C159:C196)</f>
        <v>48.266047474736844</v>
      </c>
      <c r="D197" s="133">
        <f t="shared" ref="D197:J197" si="1">AVERAGE(D159:D196)</f>
        <v>20746.692450256138</v>
      </c>
      <c r="E197" s="134">
        <f t="shared" si="1"/>
        <v>0.58531683957657543</v>
      </c>
      <c r="F197" s="135">
        <f t="shared" si="1"/>
        <v>0.98772710526315799</v>
      </c>
      <c r="G197" s="134">
        <f t="shared" si="1"/>
        <v>0.89585008919054099</v>
      </c>
      <c r="H197" s="136">
        <f t="shared" si="1"/>
        <v>48.417105263157893</v>
      </c>
      <c r="I197" s="137">
        <f t="shared" si="1"/>
        <v>0</v>
      </c>
      <c r="J197" s="137">
        <f t="shared" si="1"/>
        <v>0</v>
      </c>
      <c r="K197" s="138"/>
      <c r="L197" s="139"/>
      <c r="M197" s="140">
        <f>AVERAGE(M159:M196)</f>
        <v>1960535.452186452</v>
      </c>
      <c r="N197" s="141">
        <f>AVERAGE(N159:N196)</f>
        <v>2013008.9536541258</v>
      </c>
      <c r="O197" s="142">
        <f>AVERAGE(O159:O196)</f>
        <v>52473.501467673275</v>
      </c>
      <c r="P197" s="143">
        <f>AVERAGE(P159:P196)</f>
        <v>2.8855679573433962E-2</v>
      </c>
    </row>
    <row r="198" spans="1:16">
      <c r="A198" s="117"/>
      <c r="B198" s="117"/>
      <c r="C198" s="145"/>
      <c r="D198" s="146"/>
      <c r="E198" s="147"/>
      <c r="F198" s="148"/>
      <c r="G198" s="147"/>
      <c r="H198" s="145"/>
      <c r="I198" s="149"/>
      <c r="J198" s="149"/>
      <c r="K198" s="150"/>
      <c r="L198" s="151"/>
      <c r="M198" s="152"/>
      <c r="N198" s="152"/>
      <c r="O198" s="153"/>
      <c r="P198" s="154"/>
    </row>
    <row r="199" spans="1:16">
      <c r="A199" s="88">
        <v>189</v>
      </c>
      <c r="B199" s="88" t="s">
        <v>151</v>
      </c>
      <c r="C199" s="89">
        <v>2.8441466666666666</v>
      </c>
      <c r="D199" s="90">
        <v>115.39826666666669</v>
      </c>
      <c r="E199" s="91">
        <v>5.5580754397897267E-2</v>
      </c>
      <c r="F199" s="92">
        <v>6.0600000000000003E-3</v>
      </c>
      <c r="G199" s="91">
        <v>4.2259083728278045E-2</v>
      </c>
      <c r="H199" s="93">
        <v>1.5</v>
      </c>
      <c r="I199" s="94">
        <v>0</v>
      </c>
      <c r="J199" s="94">
        <v>246</v>
      </c>
      <c r="K199" s="95">
        <v>1</v>
      </c>
      <c r="L199" s="96" t="s">
        <v>34</v>
      </c>
      <c r="M199" s="97">
        <v>16201.638018</v>
      </c>
      <c r="N199" s="98">
        <v>17868.003584000002</v>
      </c>
      <c r="O199" s="99">
        <v>1666.3655660000022</v>
      </c>
      <c r="P199" s="100">
        <v>0.10285167241415172</v>
      </c>
    </row>
    <row r="200" spans="1:16">
      <c r="A200" s="88">
        <v>190</v>
      </c>
      <c r="B200" s="88" t="s">
        <v>151</v>
      </c>
      <c r="C200" s="89">
        <v>11.087999999999999</v>
      </c>
      <c r="D200" s="90">
        <v>3421.5636</v>
      </c>
      <c r="E200" s="91">
        <v>0.42271585720215865</v>
      </c>
      <c r="F200" s="92">
        <v>1</v>
      </c>
      <c r="G200" s="91">
        <v>0.84626016558026018</v>
      </c>
      <c r="H200" s="93">
        <v>12.319999999999999</v>
      </c>
      <c r="I200" s="94">
        <v>0</v>
      </c>
      <c r="J200" s="94">
        <v>0</v>
      </c>
      <c r="K200" s="95">
        <v>1</v>
      </c>
      <c r="L200" s="96" t="s">
        <v>34</v>
      </c>
      <c r="M200" s="97">
        <v>340720.53064799996</v>
      </c>
      <c r="N200" s="98">
        <v>361245.88894400001</v>
      </c>
      <c r="O200" s="99">
        <v>20525.358296000049</v>
      </c>
      <c r="P200" s="100">
        <v>6.0241037594546652E-2</v>
      </c>
    </row>
    <row r="201" spans="1:16">
      <c r="A201" s="88">
        <v>191</v>
      </c>
      <c r="B201" s="88" t="s">
        <v>151</v>
      </c>
      <c r="C201" s="89">
        <v>12.165080000000001</v>
      </c>
      <c r="D201" s="90">
        <v>4545.2556800000002</v>
      </c>
      <c r="E201" s="91">
        <v>0.5118238140510063</v>
      </c>
      <c r="F201" s="92">
        <v>1</v>
      </c>
      <c r="G201" s="91">
        <v>0.54492920291607161</v>
      </c>
      <c r="H201" s="93">
        <v>13.080000000000004</v>
      </c>
      <c r="I201" s="94">
        <v>0</v>
      </c>
      <c r="J201" s="94">
        <v>0</v>
      </c>
      <c r="K201" s="95">
        <v>1</v>
      </c>
      <c r="L201" s="96" t="s">
        <v>34</v>
      </c>
      <c r="M201" s="97">
        <v>411779.5319157333</v>
      </c>
      <c r="N201" s="98">
        <v>433361.88895386661</v>
      </c>
      <c r="O201" s="99">
        <v>21582.357038133312</v>
      </c>
      <c r="P201" s="100">
        <v>5.2412408498608745E-2</v>
      </c>
    </row>
    <row r="202" spans="1:16">
      <c r="A202" s="88">
        <v>192</v>
      </c>
      <c r="B202" s="88" t="s">
        <v>151</v>
      </c>
      <c r="C202" s="89">
        <v>14.31</v>
      </c>
      <c r="D202" s="90">
        <v>7290.0247699999973</v>
      </c>
      <c r="E202" s="91">
        <v>0.69785711400208661</v>
      </c>
      <c r="F202" s="92">
        <v>1</v>
      </c>
      <c r="G202" s="91">
        <v>0.71469609177527837</v>
      </c>
      <c r="H202" s="93">
        <v>15.900000000000004</v>
      </c>
      <c r="I202" s="94">
        <v>0</v>
      </c>
      <c r="J202" s="94">
        <v>0</v>
      </c>
      <c r="K202" s="95">
        <v>1</v>
      </c>
      <c r="L202" s="96" t="s">
        <v>34</v>
      </c>
      <c r="M202" s="97">
        <v>611912.59336526669</v>
      </c>
      <c r="N202" s="98">
        <v>635948.45091413346</v>
      </c>
      <c r="O202" s="99">
        <v>24035.85754886677</v>
      </c>
      <c r="P202" s="100">
        <v>3.9279887045107986E-2</v>
      </c>
    </row>
    <row r="203" spans="1:16">
      <c r="A203" s="88">
        <v>193</v>
      </c>
      <c r="B203" s="88" t="s">
        <v>151</v>
      </c>
      <c r="C203" s="89">
        <v>16.023603033333337</v>
      </c>
      <c r="D203" s="90">
        <v>6801.4425948750004</v>
      </c>
      <c r="E203" s="91">
        <v>0.58145753056486604</v>
      </c>
      <c r="F203" s="92">
        <v>0.40194000000000002</v>
      </c>
      <c r="G203" s="91">
        <v>0.74414681266438532</v>
      </c>
      <c r="H203" s="93">
        <v>15.740000000000002</v>
      </c>
      <c r="I203" s="94">
        <v>0</v>
      </c>
      <c r="J203" s="94">
        <v>0</v>
      </c>
      <c r="K203" s="95">
        <v>2</v>
      </c>
      <c r="L203" s="96" t="s">
        <v>34</v>
      </c>
      <c r="M203" s="97">
        <v>644043.89796622749</v>
      </c>
      <c r="N203" s="98">
        <v>662664.00991547829</v>
      </c>
      <c r="O203" s="99">
        <v>18620.111949250801</v>
      </c>
      <c r="P203" s="100">
        <v>2.8911246590565796E-2</v>
      </c>
    </row>
    <row r="204" spans="1:16">
      <c r="A204" s="88">
        <v>194</v>
      </c>
      <c r="B204" s="88" t="s">
        <v>151</v>
      </c>
      <c r="C204" s="89">
        <v>27.556699999999996</v>
      </c>
      <c r="D204" s="90">
        <v>11180.5285</v>
      </c>
      <c r="E204" s="91">
        <v>0.5557919658650502</v>
      </c>
      <c r="F204" s="92">
        <v>1</v>
      </c>
      <c r="G204" s="91">
        <v>0.47341631118123911</v>
      </c>
      <c r="H204" s="93">
        <v>20.5</v>
      </c>
      <c r="I204" s="94">
        <v>0</v>
      </c>
      <c r="J204" s="94">
        <v>0</v>
      </c>
      <c r="K204" s="95">
        <v>1</v>
      </c>
      <c r="L204" s="96" t="s">
        <v>34</v>
      </c>
      <c r="M204" s="97">
        <v>912643.52996333328</v>
      </c>
      <c r="N204" s="98">
        <v>946941.2967733331</v>
      </c>
      <c r="O204" s="99">
        <v>34297.766809999826</v>
      </c>
      <c r="P204" s="100">
        <v>3.7580682581925262E-2</v>
      </c>
    </row>
    <row r="205" spans="1:16">
      <c r="A205" s="88">
        <v>195</v>
      </c>
      <c r="B205" s="88" t="s">
        <v>151</v>
      </c>
      <c r="C205" s="89">
        <v>28.980000000000015</v>
      </c>
      <c r="D205" s="90">
        <v>13486.594640000001</v>
      </c>
      <c r="E205" s="91">
        <v>0.6375012828875839</v>
      </c>
      <c r="F205" s="92">
        <v>1</v>
      </c>
      <c r="G205" s="91">
        <v>0.82066267925468483</v>
      </c>
      <c r="H205" s="93">
        <v>32.199999999999996</v>
      </c>
      <c r="I205" s="94">
        <v>0</v>
      </c>
      <c r="J205" s="94">
        <v>0</v>
      </c>
      <c r="K205" s="95">
        <v>1</v>
      </c>
      <c r="L205" s="96" t="s">
        <v>34</v>
      </c>
      <c r="M205" s="97">
        <v>1213961.8796685336</v>
      </c>
      <c r="N205" s="98">
        <v>1251375.3660289333</v>
      </c>
      <c r="O205" s="99">
        <v>37413.486360399751</v>
      </c>
      <c r="P205" s="100">
        <v>3.0819325538142369E-2</v>
      </c>
    </row>
    <row r="206" spans="1:16">
      <c r="A206" s="88">
        <v>196</v>
      </c>
      <c r="B206" s="88" t="s">
        <v>151</v>
      </c>
      <c r="C206" s="89">
        <v>49.659153373333332</v>
      </c>
      <c r="D206" s="90">
        <v>25074.696276624996</v>
      </c>
      <c r="E206" s="91">
        <v>0.69169320610126417</v>
      </c>
      <c r="F206" s="92">
        <v>1</v>
      </c>
      <c r="G206" s="91">
        <v>0.91167572103859784</v>
      </c>
      <c r="H206" s="93">
        <v>25.959999999999997</v>
      </c>
      <c r="I206" s="94">
        <v>0</v>
      </c>
      <c r="J206" s="94">
        <v>0</v>
      </c>
      <c r="K206" s="95">
        <v>1</v>
      </c>
      <c r="L206" s="96" t="s">
        <v>34</v>
      </c>
      <c r="M206" s="97">
        <v>2349251.2459301227</v>
      </c>
      <c r="N206" s="98">
        <v>2404872.9320397419</v>
      </c>
      <c r="O206" s="99">
        <v>55621.686109619215</v>
      </c>
      <c r="P206" s="100">
        <v>2.3676346327783815E-2</v>
      </c>
    </row>
    <row r="207" spans="1:16">
      <c r="A207" s="88">
        <v>197</v>
      </c>
      <c r="B207" s="88" t="s">
        <v>151</v>
      </c>
      <c r="C207" s="89">
        <v>51.284157380000003</v>
      </c>
      <c r="D207" s="90">
        <v>26414.880254708336</v>
      </c>
      <c r="E207" s="91">
        <v>0.70557398855332809</v>
      </c>
      <c r="F207" s="92">
        <v>1</v>
      </c>
      <c r="G207" s="91">
        <v>0.98333461348173046</v>
      </c>
      <c r="H207" s="93">
        <v>47</v>
      </c>
      <c r="I207" s="94">
        <v>0</v>
      </c>
      <c r="J207" s="94">
        <v>0</v>
      </c>
      <c r="K207" s="95">
        <v>1</v>
      </c>
      <c r="L207" s="96" t="s">
        <v>34</v>
      </c>
      <c r="M207" s="97">
        <v>2438531.1764711244</v>
      </c>
      <c r="N207" s="98">
        <v>2495534.0152772251</v>
      </c>
      <c r="O207" s="99">
        <v>57002.838806100655</v>
      </c>
      <c r="P207" s="100">
        <v>2.3375890928157526E-2</v>
      </c>
    </row>
    <row r="208" spans="1:16">
      <c r="A208" s="101">
        <v>198</v>
      </c>
      <c r="B208" s="101" t="s">
        <v>151</v>
      </c>
      <c r="C208" s="102">
        <v>51.483343706666666</v>
      </c>
      <c r="D208" s="103">
        <v>23735.930019816664</v>
      </c>
      <c r="E208" s="104">
        <v>0.63156295393602069</v>
      </c>
      <c r="F208" s="105">
        <v>1</v>
      </c>
      <c r="G208" s="104">
        <v>0.89444011563378212</v>
      </c>
      <c r="H208" s="106">
        <v>50.279999999999994</v>
      </c>
      <c r="I208" s="107">
        <v>0</v>
      </c>
      <c r="J208" s="107">
        <v>0</v>
      </c>
      <c r="K208" s="108">
        <v>1</v>
      </c>
      <c r="L208" s="109" t="s">
        <v>34</v>
      </c>
      <c r="M208" s="110">
        <v>2246058.8689246136</v>
      </c>
      <c r="N208" s="111">
        <v>2302302.9995668526</v>
      </c>
      <c r="O208" s="112">
        <v>56244.130642239004</v>
      </c>
      <c r="P208" s="113">
        <v>2.5041254002914015E-2</v>
      </c>
    </row>
    <row r="209" spans="1:17">
      <c r="A209" s="88">
        <v>199</v>
      </c>
      <c r="B209" s="88" t="s">
        <v>151</v>
      </c>
      <c r="C209" s="89">
        <v>52.739400716666673</v>
      </c>
      <c r="D209" s="90">
        <v>25374.726932833335</v>
      </c>
      <c r="E209" s="91">
        <v>0.65908788184250389</v>
      </c>
      <c r="F209" s="92">
        <v>1</v>
      </c>
      <c r="G209" s="91">
        <v>0.95249797066283826</v>
      </c>
      <c r="H209" s="93">
        <v>45.399999999999984</v>
      </c>
      <c r="I209" s="94">
        <v>0</v>
      </c>
      <c r="J209" s="94">
        <v>0</v>
      </c>
      <c r="K209" s="95">
        <v>1</v>
      </c>
      <c r="L209" s="96" t="s">
        <v>34</v>
      </c>
      <c r="M209" s="97">
        <v>2369394.3554266267</v>
      </c>
      <c r="N209" s="98">
        <v>2427143.9622198963</v>
      </c>
      <c r="O209" s="99">
        <v>57749.606793269515</v>
      </c>
      <c r="P209" s="100">
        <v>2.4373151164560479E-2</v>
      </c>
    </row>
    <row r="210" spans="1:17">
      <c r="A210" s="88">
        <v>200</v>
      </c>
      <c r="B210" s="88" t="s">
        <v>151</v>
      </c>
      <c r="C210" s="89">
        <v>55.555206123333328</v>
      </c>
      <c r="D210" s="90">
        <v>29158.552761374998</v>
      </c>
      <c r="E210" s="91">
        <v>0.71898253553615044</v>
      </c>
      <c r="F210" s="92">
        <v>1</v>
      </c>
      <c r="G210" s="91">
        <v>0.98170685204684283</v>
      </c>
      <c r="H210" s="93">
        <v>59</v>
      </c>
      <c r="I210" s="94">
        <v>0</v>
      </c>
      <c r="J210" s="94">
        <v>0</v>
      </c>
      <c r="K210" s="95">
        <v>1</v>
      </c>
      <c r="L210" s="96" t="s">
        <v>34</v>
      </c>
      <c r="M210" s="97">
        <v>2660461.8295795606</v>
      </c>
      <c r="N210" s="98">
        <v>2720553.1488367817</v>
      </c>
      <c r="O210" s="99">
        <v>60091.319257221185</v>
      </c>
      <c r="P210" s="100">
        <v>2.2586800001831851E-2</v>
      </c>
    </row>
    <row r="211" spans="1:17">
      <c r="A211" s="88">
        <v>201</v>
      </c>
      <c r="B211" s="88" t="s">
        <v>151</v>
      </c>
      <c r="C211" s="89">
        <v>55.889999999999993</v>
      </c>
      <c r="D211" s="90">
        <v>23288.512040941667</v>
      </c>
      <c r="E211" s="91">
        <v>0.57080106081519388</v>
      </c>
      <c r="F211" s="92">
        <v>1</v>
      </c>
      <c r="G211" s="91">
        <v>0.93331104373641527</v>
      </c>
      <c r="H211" s="93">
        <v>62.100000000000016</v>
      </c>
      <c r="I211" s="94">
        <v>0</v>
      </c>
      <c r="J211" s="94">
        <v>0</v>
      </c>
      <c r="K211" s="95">
        <v>1</v>
      </c>
      <c r="L211" s="96" t="s">
        <v>34</v>
      </c>
      <c r="M211" s="97">
        <v>2236264.3151004524</v>
      </c>
      <c r="N211" s="98">
        <v>2295296.4712643209</v>
      </c>
      <c r="O211" s="99">
        <v>59032.156163868494</v>
      </c>
      <c r="P211" s="100">
        <v>2.6397664965295834E-2</v>
      </c>
    </row>
    <row r="212" spans="1:17">
      <c r="A212" s="88">
        <v>202</v>
      </c>
      <c r="B212" s="88" t="s">
        <v>151</v>
      </c>
      <c r="C212" s="89">
        <v>56.528186399999989</v>
      </c>
      <c r="D212" s="90">
        <v>26060.172681808337</v>
      </c>
      <c r="E212" s="91">
        <v>0.63152329768373194</v>
      </c>
      <c r="F212" s="92">
        <v>1</v>
      </c>
      <c r="G212" s="91">
        <v>0.89194127615860541</v>
      </c>
      <c r="H212" s="93">
        <v>59</v>
      </c>
      <c r="I212" s="94">
        <v>0</v>
      </c>
      <c r="J212" s="94">
        <v>0</v>
      </c>
      <c r="K212" s="95">
        <v>1</v>
      </c>
      <c r="L212" s="96" t="s">
        <v>34</v>
      </c>
      <c r="M212" s="97">
        <v>2460885.0164951417</v>
      </c>
      <c r="N212" s="98">
        <v>2520601.4361464893</v>
      </c>
      <c r="O212" s="99">
        <v>59716.419651347678</v>
      </c>
      <c r="P212" s="100">
        <v>2.4266237248417807E-2</v>
      </c>
    </row>
    <row r="213" spans="1:17">
      <c r="A213" s="88">
        <v>203</v>
      </c>
      <c r="B213" s="88" t="s">
        <v>151</v>
      </c>
      <c r="C213" s="89">
        <v>56.691054666666666</v>
      </c>
      <c r="D213" s="90">
        <v>28753.10797734166</v>
      </c>
      <c r="E213" s="91">
        <v>0.69478014439203428</v>
      </c>
      <c r="F213" s="92">
        <v>1</v>
      </c>
      <c r="G213" s="91">
        <v>0.94703655552387744</v>
      </c>
      <c r="H213" s="93">
        <v>38.266666666666659</v>
      </c>
      <c r="I213" s="94">
        <v>0</v>
      </c>
      <c r="J213" s="94">
        <v>0</v>
      </c>
      <c r="K213" s="95">
        <v>1</v>
      </c>
      <c r="L213" s="96" t="s">
        <v>34</v>
      </c>
      <c r="M213" s="97">
        <v>2651074.4354726053</v>
      </c>
      <c r="N213" s="98">
        <v>2712236.8684164439</v>
      </c>
      <c r="O213" s="99">
        <v>61162.432943838648</v>
      </c>
      <c r="P213" s="100">
        <v>2.3070809376551989E-2</v>
      </c>
    </row>
    <row r="214" spans="1:17" s="116" customFormat="1">
      <c r="A214" s="114">
        <v>204</v>
      </c>
      <c r="B214" s="88" t="s">
        <v>151</v>
      </c>
      <c r="C214" s="89">
        <v>64.780472446666664</v>
      </c>
      <c r="D214" s="90">
        <v>21565.566116608334</v>
      </c>
      <c r="E214" s="91">
        <v>0.45603050235448317</v>
      </c>
      <c r="F214" s="92">
        <v>1</v>
      </c>
      <c r="G214" s="91">
        <v>0.69735959778752188</v>
      </c>
      <c r="H214" s="93">
        <v>52.100000000000016</v>
      </c>
      <c r="I214" s="94">
        <v>0</v>
      </c>
      <c r="J214" s="94">
        <v>0</v>
      </c>
      <c r="K214" s="95">
        <v>1</v>
      </c>
      <c r="L214" s="96" t="s">
        <v>34</v>
      </c>
      <c r="M214" s="97">
        <v>2107989.4226615331</v>
      </c>
      <c r="N214" s="98">
        <v>2170539.6413371013</v>
      </c>
      <c r="O214" s="99">
        <v>62550.218675568234</v>
      </c>
      <c r="P214" s="100">
        <v>2.9672928148089448E-2</v>
      </c>
      <c r="Q214" s="115"/>
    </row>
    <row r="215" spans="1:17">
      <c r="A215" s="88">
        <v>205</v>
      </c>
      <c r="B215" s="88" t="s">
        <v>151</v>
      </c>
      <c r="C215" s="89">
        <v>69.54024459999998</v>
      </c>
      <c r="D215" s="90">
        <v>33418.263396133327</v>
      </c>
      <c r="E215" s="91">
        <v>0.65830143784685269</v>
      </c>
      <c r="F215" s="92">
        <v>1</v>
      </c>
      <c r="G215" s="91">
        <v>0.924461929718145</v>
      </c>
      <c r="H215" s="93">
        <v>77</v>
      </c>
      <c r="I215" s="94">
        <v>0</v>
      </c>
      <c r="J215" s="94">
        <v>0</v>
      </c>
      <c r="K215" s="95">
        <v>1</v>
      </c>
      <c r="L215" s="96" t="s">
        <v>34</v>
      </c>
      <c r="M215" s="97">
        <v>3149958.7714532367</v>
      </c>
      <c r="N215" s="98">
        <v>3219855.2981213783</v>
      </c>
      <c r="O215" s="99">
        <v>69896.526668141596</v>
      </c>
      <c r="P215" s="100">
        <v>2.2189663973250916E-2</v>
      </c>
    </row>
    <row r="216" spans="1:17">
      <c r="A216" s="88">
        <v>206</v>
      </c>
      <c r="B216" s="88" t="s">
        <v>151</v>
      </c>
      <c r="C216" s="89">
        <v>80.174681866666674</v>
      </c>
      <c r="D216" s="90">
        <v>37499.745039508329</v>
      </c>
      <c r="E216" s="91">
        <v>0.64071989506837645</v>
      </c>
      <c r="F216" s="92">
        <v>1</v>
      </c>
      <c r="G216" s="91">
        <v>0.93594731491369754</v>
      </c>
      <c r="H216" s="93">
        <v>69.039999999999992</v>
      </c>
      <c r="I216" s="94">
        <v>0</v>
      </c>
      <c r="J216" s="94">
        <v>0</v>
      </c>
      <c r="K216" s="95">
        <v>1</v>
      </c>
      <c r="L216" s="96" t="s">
        <v>34</v>
      </c>
      <c r="M216" s="97">
        <v>3496673.9109267951</v>
      </c>
      <c r="N216" s="98">
        <v>3574512.3758651298</v>
      </c>
      <c r="O216" s="99">
        <v>77838.464938334655</v>
      </c>
      <c r="P216" s="100">
        <v>2.2260716017898145E-2</v>
      </c>
    </row>
    <row r="217" spans="1:17">
      <c r="A217" s="88">
        <v>207</v>
      </c>
      <c r="B217" s="88" t="s">
        <v>151</v>
      </c>
      <c r="C217" s="89">
        <v>80.553006426666656</v>
      </c>
      <c r="D217" s="90">
        <v>40402.326945541667</v>
      </c>
      <c r="E217" s="91">
        <v>0.68707123179123442</v>
      </c>
      <c r="F217" s="92">
        <v>1</v>
      </c>
      <c r="G217" s="91">
        <v>0.9640706778463467</v>
      </c>
      <c r="H217" s="93">
        <v>75</v>
      </c>
      <c r="I217" s="94">
        <v>0</v>
      </c>
      <c r="J217" s="94">
        <v>0</v>
      </c>
      <c r="K217" s="95">
        <v>1</v>
      </c>
      <c r="L217" s="96" t="s">
        <v>34</v>
      </c>
      <c r="M217" s="97">
        <v>3676246.4754292015</v>
      </c>
      <c r="N217" s="98">
        <v>3753857.4419799452</v>
      </c>
      <c r="O217" s="99">
        <v>77610.966550743673</v>
      </c>
      <c r="P217" s="100">
        <v>2.1111469829204692E-2</v>
      </c>
    </row>
    <row r="218" spans="1:17">
      <c r="A218" s="88">
        <v>208</v>
      </c>
      <c r="B218" s="88" t="s">
        <v>151</v>
      </c>
      <c r="C218" s="89">
        <v>85.59979616666665</v>
      </c>
      <c r="D218" s="90">
        <v>38818.405119900002</v>
      </c>
      <c r="E218" s="91">
        <v>0.62121523421603353</v>
      </c>
      <c r="F218" s="92">
        <v>1</v>
      </c>
      <c r="G218" s="91">
        <v>0.9273206551332086</v>
      </c>
      <c r="H218" s="93">
        <v>40</v>
      </c>
      <c r="I218" s="94">
        <v>0</v>
      </c>
      <c r="J218" s="94">
        <v>0</v>
      </c>
      <c r="K218" s="95">
        <v>1</v>
      </c>
      <c r="L218" s="96" t="s">
        <v>34</v>
      </c>
      <c r="M218" s="97">
        <v>3627163.8160928823</v>
      </c>
      <c r="N218" s="98">
        <v>3708336.5648700963</v>
      </c>
      <c r="O218" s="99">
        <v>81172.748777213972</v>
      </c>
      <c r="P218" s="100">
        <v>2.2379123991331563E-2</v>
      </c>
    </row>
    <row r="219" spans="1:17">
      <c r="A219" s="88">
        <v>209</v>
      </c>
      <c r="B219" s="88" t="s">
        <v>151</v>
      </c>
      <c r="C219" s="89">
        <v>89.046286559999984</v>
      </c>
      <c r="D219" s="90">
        <v>41070.82510849167</v>
      </c>
      <c r="E219" s="91">
        <v>0.63182201562440732</v>
      </c>
      <c r="F219" s="92">
        <v>1</v>
      </c>
      <c r="G219" s="91">
        <v>0.93398964443911014</v>
      </c>
      <c r="H219" s="93">
        <v>84.669999999999987</v>
      </c>
      <c r="I219" s="94">
        <v>0</v>
      </c>
      <c r="J219" s="94">
        <v>0</v>
      </c>
      <c r="K219" s="95">
        <v>1</v>
      </c>
      <c r="L219" s="96" t="s">
        <v>34</v>
      </c>
      <c r="M219" s="97">
        <v>3867559.0256837648</v>
      </c>
      <c r="N219" s="98">
        <v>3952178.9388598301</v>
      </c>
      <c r="O219" s="99">
        <v>84619.913176065311</v>
      </c>
      <c r="P219" s="100">
        <v>2.1879410918907681E-2</v>
      </c>
    </row>
    <row r="220" spans="1:17">
      <c r="A220" s="88">
        <v>210</v>
      </c>
      <c r="B220" s="88" t="s">
        <v>151</v>
      </c>
      <c r="C220" s="89">
        <v>114.37833997666665</v>
      </c>
      <c r="D220" s="90">
        <v>56271.061822249991</v>
      </c>
      <c r="E220" s="91">
        <v>0.67393569750683979</v>
      </c>
      <c r="F220" s="92">
        <v>1</v>
      </c>
      <c r="G220" s="91">
        <v>0.98320920675762669</v>
      </c>
      <c r="H220" s="93">
        <v>113.01</v>
      </c>
      <c r="I220" s="94">
        <v>0</v>
      </c>
      <c r="J220" s="94">
        <v>0</v>
      </c>
      <c r="K220" s="95">
        <v>1</v>
      </c>
      <c r="L220" s="96" t="s">
        <v>34</v>
      </c>
      <c r="M220" s="97">
        <v>5157457.4109635083</v>
      </c>
      <c r="N220" s="98">
        <v>5260028.1410176465</v>
      </c>
      <c r="O220" s="99">
        <v>102570.73005413823</v>
      </c>
      <c r="P220" s="100">
        <v>1.988784819358811E-2</v>
      </c>
    </row>
    <row r="221" spans="1:17">
      <c r="A221" s="88">
        <v>211</v>
      </c>
      <c r="B221" s="88" t="s">
        <v>151</v>
      </c>
      <c r="C221" s="89">
        <v>118.00571919666667</v>
      </c>
      <c r="D221" s="90">
        <v>55480.593478825002</v>
      </c>
      <c r="E221" s="91">
        <v>0.64404347096118197</v>
      </c>
      <c r="F221" s="92">
        <v>1</v>
      </c>
      <c r="G221" s="91">
        <v>0.92826637307248427</v>
      </c>
      <c r="H221" s="93">
        <v>107.44000000000004</v>
      </c>
      <c r="I221" s="94">
        <v>0</v>
      </c>
      <c r="J221" s="94">
        <v>0</v>
      </c>
      <c r="K221" s="95">
        <v>1</v>
      </c>
      <c r="L221" s="96" t="s">
        <v>34</v>
      </c>
      <c r="M221" s="97">
        <v>5163180.7886201153</v>
      </c>
      <c r="N221" s="98">
        <v>5267807.7344879061</v>
      </c>
      <c r="O221" s="99">
        <v>104626.94586779084</v>
      </c>
      <c r="P221" s="100">
        <v>2.0264048490882477E-2</v>
      </c>
    </row>
    <row r="222" spans="1:17">
      <c r="A222" s="88">
        <v>212</v>
      </c>
      <c r="B222" s="88" t="s">
        <v>151</v>
      </c>
      <c r="C222" s="118">
        <v>126</v>
      </c>
      <c r="D222" s="119">
        <v>56858.374855649985</v>
      </c>
      <c r="E222" s="120">
        <v>0.61816019629973895</v>
      </c>
      <c r="F222" s="121">
        <v>1</v>
      </c>
      <c r="G222" s="120">
        <v>0.95927027167711854</v>
      </c>
      <c r="H222" s="122">
        <v>140</v>
      </c>
      <c r="I222" s="123">
        <v>0</v>
      </c>
      <c r="J222" s="123">
        <v>0</v>
      </c>
      <c r="K222" s="124">
        <v>1</v>
      </c>
      <c r="L222" s="125" t="s">
        <v>34</v>
      </c>
      <c r="M222" s="126">
        <v>5286928.8322951831</v>
      </c>
      <c r="N222" s="127">
        <v>5396364.54261766</v>
      </c>
      <c r="O222" s="128">
        <v>109435.71032247692</v>
      </c>
      <c r="P222" s="129">
        <v>2.0699297038762721E-2</v>
      </c>
    </row>
    <row r="223" spans="1:17" s="144" customFormat="1">
      <c r="A223" s="130" t="s">
        <v>61</v>
      </c>
      <c r="B223" s="131"/>
      <c r="C223" s="132">
        <f>AVERAGE(C199:C222)</f>
        <v>57.119857471111111</v>
      </c>
      <c r="D223" s="133">
        <f t="shared" ref="D223:J223" si="2">AVERAGE(D199:D222)</f>
        <v>26503.606203329164</v>
      </c>
      <c r="E223" s="134">
        <f t="shared" si="2"/>
        <v>0.59991804456250108</v>
      </c>
      <c r="F223" s="135">
        <f t="shared" si="2"/>
        <v>0.93366666666666676</v>
      </c>
      <c r="G223" s="134">
        <f t="shared" si="2"/>
        <v>0.83067542361367297</v>
      </c>
      <c r="H223" s="136">
        <f t="shared" si="2"/>
        <v>52.354444444444447</v>
      </c>
      <c r="I223" s="137">
        <f t="shared" si="2"/>
        <v>0</v>
      </c>
      <c r="J223" s="137">
        <f t="shared" si="2"/>
        <v>10.25</v>
      </c>
      <c r="K223" s="138"/>
      <c r="L223" s="139"/>
      <c r="M223" s="140">
        <f>AVERAGE(M199:M222)</f>
        <v>2462347.6374613154</v>
      </c>
      <c r="N223" s="141">
        <f>AVERAGE(N199:N222)</f>
        <v>2520476.1424182579</v>
      </c>
      <c r="O223" s="142">
        <f>AVERAGE(O199:O222)</f>
        <v>58128.504956942845</v>
      </c>
      <c r="P223" s="143">
        <f>AVERAGE(P199:P222)</f>
        <v>3.1051205036686565E-2</v>
      </c>
    </row>
    <row r="224" spans="1:17">
      <c r="A224" s="117"/>
      <c r="B224" s="117"/>
      <c r="C224" s="145"/>
      <c r="D224" s="146"/>
      <c r="E224" s="147"/>
      <c r="F224" s="148"/>
      <c r="G224" s="147"/>
      <c r="H224" s="145"/>
      <c r="I224" s="149"/>
      <c r="J224" s="149"/>
      <c r="K224" s="150"/>
      <c r="L224" s="151"/>
      <c r="M224" s="152"/>
      <c r="N224" s="152"/>
      <c r="O224" s="153"/>
      <c r="P224" s="154"/>
    </row>
    <row r="225" spans="1:16">
      <c r="A225" s="88">
        <v>213</v>
      </c>
      <c r="B225" s="88" t="s">
        <v>152</v>
      </c>
      <c r="C225" s="89">
        <v>5.571333333333333E-2</v>
      </c>
      <c r="D225" s="90">
        <v>15.974366666666667</v>
      </c>
      <c r="E225" s="91">
        <v>0.39277301778018919</v>
      </c>
      <c r="F225" s="92">
        <v>5.069999999999999E-3</v>
      </c>
      <c r="G225" s="91">
        <v>0.46464297482729316</v>
      </c>
      <c r="H225" s="93">
        <v>6.0000000000000019E-2</v>
      </c>
      <c r="I225" s="94">
        <v>0</v>
      </c>
      <c r="J225" s="94">
        <v>11</v>
      </c>
      <c r="K225" s="95">
        <v>1</v>
      </c>
      <c r="L225" s="96" t="s">
        <v>34</v>
      </c>
      <c r="M225" s="97">
        <v>1599.5001610000002</v>
      </c>
      <c r="N225" s="98">
        <v>1702.5815346666666</v>
      </c>
      <c r="O225" s="99">
        <v>103.08137366666642</v>
      </c>
      <c r="P225" s="100">
        <v>6.4445991429110214E-2</v>
      </c>
    </row>
    <row r="226" spans="1:16">
      <c r="A226" s="88">
        <v>214</v>
      </c>
      <c r="B226" s="88" t="s">
        <v>152</v>
      </c>
      <c r="C226" s="89">
        <v>6.579248E-2</v>
      </c>
      <c r="D226" s="90">
        <v>1.5919633333333332E-2</v>
      </c>
      <c r="E226" s="91">
        <v>3.3146215030923243E-4</v>
      </c>
      <c r="F226" s="92">
        <v>2.0000000000000002E-5</v>
      </c>
      <c r="G226" s="91">
        <v>0</v>
      </c>
      <c r="H226" s="93">
        <v>0</v>
      </c>
      <c r="I226" s="94">
        <v>0</v>
      </c>
      <c r="J226" s="94">
        <v>55</v>
      </c>
      <c r="K226" s="95">
        <v>2</v>
      </c>
      <c r="L226" s="96" t="s">
        <v>34</v>
      </c>
      <c r="M226" s="97">
        <v>231.48101029400001</v>
      </c>
      <c r="N226" s="98">
        <v>268.01413130533331</v>
      </c>
      <c r="O226" s="99">
        <v>36.533121011333293</v>
      </c>
      <c r="P226" s="100">
        <v>0.15782340402322079</v>
      </c>
    </row>
    <row r="227" spans="1:16">
      <c r="A227" s="88">
        <v>215</v>
      </c>
      <c r="B227" s="88" t="s">
        <v>152</v>
      </c>
      <c r="C227" s="89">
        <v>6.7933333333333332E-2</v>
      </c>
      <c r="D227" s="90">
        <v>15.516341666666667</v>
      </c>
      <c r="E227" s="91">
        <v>0.3128841397018296</v>
      </c>
      <c r="F227" s="92">
        <v>3.49E-3</v>
      </c>
      <c r="G227" s="91">
        <v>0.30319841803673053</v>
      </c>
      <c r="H227" s="93">
        <v>6.0000000000000019E-2</v>
      </c>
      <c r="I227" s="94">
        <v>0</v>
      </c>
      <c r="J227" s="94">
        <v>18</v>
      </c>
      <c r="K227" s="95">
        <v>1</v>
      </c>
      <c r="L227" s="96" t="s">
        <v>34</v>
      </c>
      <c r="M227" s="97">
        <v>1574.9455464999999</v>
      </c>
      <c r="N227" s="98">
        <v>1671.6441370000002</v>
      </c>
      <c r="O227" s="99">
        <v>96.698590500000364</v>
      </c>
      <c r="P227" s="100">
        <v>6.1398053231042533E-2</v>
      </c>
    </row>
    <row r="228" spans="1:16">
      <c r="A228" s="88">
        <v>216</v>
      </c>
      <c r="B228" s="88" t="s">
        <v>152</v>
      </c>
      <c r="C228" s="89">
        <v>8.9999999999999983E-2</v>
      </c>
      <c r="D228" s="90">
        <v>23.324137116666662</v>
      </c>
      <c r="E228" s="91">
        <v>0.35500969736174531</v>
      </c>
      <c r="F228" s="92">
        <v>1</v>
      </c>
      <c r="G228" s="91">
        <v>0.70535098127699436</v>
      </c>
      <c r="H228" s="93">
        <v>9.9999999999999992E-2</v>
      </c>
      <c r="I228" s="94">
        <v>0</v>
      </c>
      <c r="J228" s="94">
        <v>0</v>
      </c>
      <c r="K228" s="95">
        <v>1</v>
      </c>
      <c r="L228" s="96" t="s">
        <v>34</v>
      </c>
      <c r="M228" s="97">
        <v>11401.194794780999</v>
      </c>
      <c r="N228" s="98">
        <v>16768.277895851334</v>
      </c>
      <c r="O228" s="99">
        <v>5367.083101070335</v>
      </c>
      <c r="P228" s="100">
        <v>0.47074742583357726</v>
      </c>
    </row>
    <row r="229" spans="1:16">
      <c r="A229" s="88">
        <v>217</v>
      </c>
      <c r="B229" s="88" t="s">
        <v>152</v>
      </c>
      <c r="C229" s="89">
        <v>0.24299999999999999</v>
      </c>
      <c r="D229" s="90">
        <v>68.070728041666655</v>
      </c>
      <c r="E229" s="91">
        <v>0.3837348669128286</v>
      </c>
      <c r="F229" s="92">
        <v>4.238999999999999E-2</v>
      </c>
      <c r="G229" s="91">
        <v>0.79347611157122577</v>
      </c>
      <c r="H229" s="93">
        <v>0.27</v>
      </c>
      <c r="I229" s="94">
        <v>0</v>
      </c>
      <c r="J229" s="94">
        <v>6</v>
      </c>
      <c r="K229" s="95">
        <v>2</v>
      </c>
      <c r="L229" s="96" t="s">
        <v>34</v>
      </c>
      <c r="M229" s="97">
        <v>7074.0282276641665</v>
      </c>
      <c r="N229" s="98">
        <v>7672.7363100049997</v>
      </c>
      <c r="O229" s="99">
        <v>598.70808234083324</v>
      </c>
      <c r="P229" s="100">
        <v>8.463467533243442E-2</v>
      </c>
    </row>
    <row r="230" spans="1:16">
      <c r="A230" s="88">
        <v>218</v>
      </c>
      <c r="B230" s="88" t="s">
        <v>152</v>
      </c>
      <c r="C230" s="89">
        <v>0.27</v>
      </c>
      <c r="D230" s="90">
        <v>1.4858833333333335E-3</v>
      </c>
      <c r="E230" s="91">
        <v>7.538728225942838E-6</v>
      </c>
      <c r="F230" s="92">
        <v>2.6699999999999992E-3</v>
      </c>
      <c r="G230" s="91">
        <v>0</v>
      </c>
      <c r="H230" s="93">
        <v>0.29999999999999993</v>
      </c>
      <c r="I230" s="94">
        <v>0</v>
      </c>
      <c r="J230" s="94">
        <v>112</v>
      </c>
      <c r="K230" s="95">
        <v>1</v>
      </c>
      <c r="L230" s="96" t="s">
        <v>34</v>
      </c>
      <c r="M230" s="97">
        <v>1076.0044484923335</v>
      </c>
      <c r="N230" s="98">
        <v>1276.3633162686665</v>
      </c>
      <c r="O230" s="99">
        <v>200.358867776333</v>
      </c>
      <c r="P230" s="100">
        <v>0.1862063563557475</v>
      </c>
    </row>
    <row r="231" spans="1:16">
      <c r="A231" s="88">
        <v>219</v>
      </c>
      <c r="B231" s="88" t="s">
        <v>152</v>
      </c>
      <c r="C231" s="89">
        <v>0.27</v>
      </c>
      <c r="D231" s="90">
        <v>13.662588308333333</v>
      </c>
      <c r="E231" s="91">
        <v>6.9318053314730246E-2</v>
      </c>
      <c r="F231" s="92">
        <v>1</v>
      </c>
      <c r="G231" s="91">
        <v>0.20090096451455197</v>
      </c>
      <c r="H231" s="93">
        <v>0.29999999999999993</v>
      </c>
      <c r="I231" s="94">
        <v>0</v>
      </c>
      <c r="J231" s="94">
        <v>0</v>
      </c>
      <c r="K231" s="95">
        <v>1</v>
      </c>
      <c r="L231" s="96" t="s">
        <v>34</v>
      </c>
      <c r="M231" s="97">
        <v>12101.772487712167</v>
      </c>
      <c r="N231" s="98">
        <v>17734.194176948997</v>
      </c>
      <c r="O231" s="99">
        <v>5632.4216892368295</v>
      </c>
      <c r="P231" s="100">
        <v>0.46542121783861395</v>
      </c>
    </row>
    <row r="232" spans="1:16">
      <c r="A232" s="88">
        <v>220</v>
      </c>
      <c r="B232" s="88" t="s">
        <v>152</v>
      </c>
      <c r="C232" s="89">
        <v>0.3818066</v>
      </c>
      <c r="D232" s="90">
        <v>112.4373365666667</v>
      </c>
      <c r="E232" s="91">
        <v>0.4034077690680602</v>
      </c>
      <c r="F232" s="92">
        <v>1</v>
      </c>
      <c r="G232" s="91">
        <v>0.56859268937301721</v>
      </c>
      <c r="H232" s="93">
        <v>0.39999999999999997</v>
      </c>
      <c r="I232" s="94">
        <v>0</v>
      </c>
      <c r="J232" s="94">
        <v>0</v>
      </c>
      <c r="K232" s="95">
        <v>1</v>
      </c>
      <c r="L232" s="96" t="s">
        <v>34</v>
      </c>
      <c r="M232" s="97">
        <v>20059.087498115332</v>
      </c>
      <c r="N232" s="98">
        <v>25872.157492862665</v>
      </c>
      <c r="O232" s="99">
        <v>5813.0699947473331</v>
      </c>
      <c r="P232" s="100">
        <v>0.28979732977851086</v>
      </c>
    </row>
    <row r="233" spans="1:16">
      <c r="A233" s="88">
        <v>221</v>
      </c>
      <c r="B233" s="88" t="s">
        <v>152</v>
      </c>
      <c r="C233" s="89">
        <v>0.40205413333333323</v>
      </c>
      <c r="D233" s="90">
        <v>0.26244053333333334</v>
      </c>
      <c r="E233" s="91">
        <v>8.9417705254783914E-4</v>
      </c>
      <c r="F233" s="92">
        <v>4.6599999999999992E-3</v>
      </c>
      <c r="G233" s="91">
        <v>0</v>
      </c>
      <c r="H233" s="93">
        <v>7.9999999999999988E-2</v>
      </c>
      <c r="I233" s="94">
        <v>0</v>
      </c>
      <c r="J233" s="94">
        <v>15</v>
      </c>
      <c r="K233" s="95">
        <v>2</v>
      </c>
      <c r="L233" s="96" t="s">
        <v>34</v>
      </c>
      <c r="M233" s="97">
        <v>1102.5106539626668</v>
      </c>
      <c r="N233" s="98">
        <v>1301.9016821546666</v>
      </c>
      <c r="O233" s="99">
        <v>199.39102819199979</v>
      </c>
      <c r="P233" s="100">
        <v>0.18085179265646495</v>
      </c>
    </row>
    <row r="234" spans="1:16">
      <c r="A234" s="88">
        <v>222</v>
      </c>
      <c r="B234" s="88" t="s">
        <v>152</v>
      </c>
      <c r="C234" s="89">
        <v>0.41174100000000008</v>
      </c>
      <c r="D234" s="90">
        <v>118.11906613333332</v>
      </c>
      <c r="E234" s="91">
        <v>0.39298233576125707</v>
      </c>
      <c r="F234" s="92">
        <v>6.5500000000000003E-3</v>
      </c>
      <c r="G234" s="91">
        <v>0.10003331057864495</v>
      </c>
      <c r="H234" s="93">
        <v>0.12999999999999998</v>
      </c>
      <c r="I234" s="94">
        <v>0</v>
      </c>
      <c r="J234" s="94">
        <v>20</v>
      </c>
      <c r="K234" s="95">
        <v>2</v>
      </c>
      <c r="L234" s="96" t="s">
        <v>34</v>
      </c>
      <c r="M234" s="97">
        <v>8580.1486400373342</v>
      </c>
      <c r="N234" s="98">
        <v>8921.5435753786678</v>
      </c>
      <c r="O234" s="99">
        <v>341.39493534133362</v>
      </c>
      <c r="P234" s="100">
        <v>3.9788930199681029E-2</v>
      </c>
    </row>
    <row r="235" spans="1:16">
      <c r="A235" s="88">
        <v>223</v>
      </c>
      <c r="B235" s="88" t="s">
        <v>152</v>
      </c>
      <c r="C235" s="89">
        <v>0.54396</v>
      </c>
      <c r="D235" s="90">
        <v>19.584766666666663</v>
      </c>
      <c r="E235" s="91">
        <v>4.9320625576484423E-2</v>
      </c>
      <c r="F235" s="92">
        <v>3.1300000000000004E-3</v>
      </c>
      <c r="G235" s="91">
        <v>0.47560646275626245</v>
      </c>
      <c r="H235" s="93">
        <v>0</v>
      </c>
      <c r="I235" s="94">
        <v>0</v>
      </c>
      <c r="J235" s="94">
        <v>12.75</v>
      </c>
      <c r="K235" s="95">
        <v>1</v>
      </c>
      <c r="L235" s="96" t="s">
        <v>34</v>
      </c>
      <c r="M235" s="97">
        <v>3545.1239796666669</v>
      </c>
      <c r="N235" s="98">
        <v>3909.9995973333334</v>
      </c>
      <c r="O235" s="99">
        <v>364.87561766666659</v>
      </c>
      <c r="P235" s="100">
        <v>0.1029232319544927</v>
      </c>
    </row>
    <row r="236" spans="1:16">
      <c r="A236" s="88">
        <v>224</v>
      </c>
      <c r="B236" s="88" t="s">
        <v>152</v>
      </c>
      <c r="C236" s="89">
        <v>0.55695598999999996</v>
      </c>
      <c r="D236" s="90">
        <v>44.679163424999992</v>
      </c>
      <c r="E236" s="91">
        <v>0.10989078950188526</v>
      </c>
      <c r="F236" s="92">
        <v>1.49E-3</v>
      </c>
      <c r="G236" s="91">
        <v>0.18904780242474981</v>
      </c>
      <c r="H236" s="93">
        <v>3.0000000000000009E-2</v>
      </c>
      <c r="I236" s="94">
        <v>0</v>
      </c>
      <c r="J236" s="94">
        <v>20</v>
      </c>
      <c r="K236" s="95">
        <v>2</v>
      </c>
      <c r="L236" s="96" t="s">
        <v>34</v>
      </c>
      <c r="M236" s="97">
        <v>4825.6457056965</v>
      </c>
      <c r="N236" s="98">
        <v>5164.2886988303335</v>
      </c>
      <c r="O236" s="99">
        <v>338.64299313383344</v>
      </c>
      <c r="P236" s="100">
        <v>7.0175685035077817E-2</v>
      </c>
    </row>
    <row r="237" spans="1:16">
      <c r="A237" s="88">
        <v>225</v>
      </c>
      <c r="B237" s="88" t="s">
        <v>152</v>
      </c>
      <c r="C237" s="89">
        <v>0.5681274433333332</v>
      </c>
      <c r="D237" s="90">
        <v>18.897570108333333</v>
      </c>
      <c r="E237" s="91">
        <v>4.5565625536934523E-2</v>
      </c>
      <c r="F237" s="92">
        <v>1.4699999999999997E-3</v>
      </c>
      <c r="G237" s="91">
        <v>0.21222515339344347</v>
      </c>
      <c r="H237" s="93">
        <v>4.9999999999999996E-2</v>
      </c>
      <c r="I237" s="94">
        <v>0</v>
      </c>
      <c r="J237" s="94">
        <v>34</v>
      </c>
      <c r="K237" s="95">
        <v>1</v>
      </c>
      <c r="L237" s="96" t="s">
        <v>34</v>
      </c>
      <c r="M237" s="97">
        <v>2652.8116246595</v>
      </c>
      <c r="N237" s="98">
        <v>2910.0075422443333</v>
      </c>
      <c r="O237" s="99">
        <v>257.1959175848333</v>
      </c>
      <c r="P237" s="100">
        <v>9.6952197884704883E-2</v>
      </c>
    </row>
    <row r="238" spans="1:16">
      <c r="A238" s="88">
        <v>226</v>
      </c>
      <c r="B238" s="88" t="s">
        <v>152</v>
      </c>
      <c r="C238" s="89">
        <v>0.60698952000000017</v>
      </c>
      <c r="D238" s="90">
        <v>8.8946333333333336E-2</v>
      </c>
      <c r="E238" s="91">
        <v>2.0073541341775208E-4</v>
      </c>
      <c r="F238" s="92">
        <v>4.8899999999999994E-3</v>
      </c>
      <c r="G238" s="91">
        <v>0</v>
      </c>
      <c r="H238" s="93">
        <v>0.19999999999999998</v>
      </c>
      <c r="I238" s="94">
        <v>0</v>
      </c>
      <c r="J238" s="94">
        <v>35</v>
      </c>
      <c r="K238" s="95">
        <v>3</v>
      </c>
      <c r="L238" s="96" t="s">
        <v>34</v>
      </c>
      <c r="M238" s="97">
        <v>2333.6006258466664</v>
      </c>
      <c r="N238" s="98">
        <v>2762.3218106000004</v>
      </c>
      <c r="O238" s="99">
        <v>428.721184753334</v>
      </c>
      <c r="P238" s="100">
        <v>0.18371660514865834</v>
      </c>
    </row>
    <row r="239" spans="1:16">
      <c r="A239" s="88">
        <v>227</v>
      </c>
      <c r="B239" s="88" t="s">
        <v>152</v>
      </c>
      <c r="C239" s="89">
        <v>0.62488980000000005</v>
      </c>
      <c r="D239" s="90">
        <v>109.24188906666666</v>
      </c>
      <c r="E239" s="91">
        <v>0.23947650190320821</v>
      </c>
      <c r="F239" s="92">
        <v>1</v>
      </c>
      <c r="G239" s="91">
        <v>0.50033034486983807</v>
      </c>
      <c r="H239" s="93">
        <v>0.6100000000000001</v>
      </c>
      <c r="I239" s="94">
        <v>0</v>
      </c>
      <c r="J239" s="94">
        <v>0</v>
      </c>
      <c r="K239" s="95">
        <v>1</v>
      </c>
      <c r="L239" s="96" t="s">
        <v>34</v>
      </c>
      <c r="M239" s="97">
        <v>20569.403224565332</v>
      </c>
      <c r="N239" s="98">
        <v>26738.617927962667</v>
      </c>
      <c r="O239" s="99">
        <v>6169.2147033973342</v>
      </c>
      <c r="P239" s="100">
        <v>0.2999219100352728</v>
      </c>
    </row>
    <row r="240" spans="1:16">
      <c r="A240" s="88">
        <v>228</v>
      </c>
      <c r="B240" s="88" t="s">
        <v>152</v>
      </c>
      <c r="C240" s="89">
        <v>0.68460690999999996</v>
      </c>
      <c r="D240" s="90">
        <v>0.75885346666666653</v>
      </c>
      <c r="E240" s="91">
        <v>1.5184265329773736E-3</v>
      </c>
      <c r="F240" s="92">
        <v>4.8899999999999994E-3</v>
      </c>
      <c r="G240" s="91">
        <v>0</v>
      </c>
      <c r="H240" s="93">
        <v>0.19999999999999998</v>
      </c>
      <c r="I240" s="94">
        <v>0</v>
      </c>
      <c r="J240" s="94">
        <v>35</v>
      </c>
      <c r="K240" s="95">
        <v>3</v>
      </c>
      <c r="L240" s="96" t="s">
        <v>34</v>
      </c>
      <c r="M240" s="97">
        <v>2678.2034733606665</v>
      </c>
      <c r="N240" s="98">
        <v>3148.9622227953337</v>
      </c>
      <c r="O240" s="99">
        <v>470.75874943466715</v>
      </c>
      <c r="P240" s="100">
        <v>0.17577407919792931</v>
      </c>
    </row>
    <row r="241" spans="1:16">
      <c r="A241" s="88">
        <v>229</v>
      </c>
      <c r="B241" s="88" t="s">
        <v>152</v>
      </c>
      <c r="C241" s="89">
        <v>0.68633850000000018</v>
      </c>
      <c r="D241" s="90">
        <v>9.7108783916666663</v>
      </c>
      <c r="E241" s="91">
        <v>1.9381942203838778E-2</v>
      </c>
      <c r="F241" s="92">
        <v>8.2600000000000017E-3</v>
      </c>
      <c r="G241" s="91">
        <v>5.21399360395505E-2</v>
      </c>
      <c r="H241" s="93">
        <v>9.9999999999999992E-2</v>
      </c>
      <c r="I241" s="94">
        <v>0</v>
      </c>
      <c r="J241" s="94">
        <v>12</v>
      </c>
      <c r="K241" s="95">
        <v>1</v>
      </c>
      <c r="L241" s="96" t="s">
        <v>34</v>
      </c>
      <c r="M241" s="97">
        <v>3527.7171303271662</v>
      </c>
      <c r="N241" s="98">
        <v>4062.4226134856658</v>
      </c>
      <c r="O241" s="99">
        <v>534.70548315849965</v>
      </c>
      <c r="P241" s="100">
        <v>0.15157266396495633</v>
      </c>
    </row>
    <row r="242" spans="1:16">
      <c r="A242" s="88">
        <v>230</v>
      </c>
      <c r="B242" s="88" t="s">
        <v>152</v>
      </c>
      <c r="C242" s="89">
        <v>0.79820019666666664</v>
      </c>
      <c r="D242" s="90">
        <v>185.64320664166667</v>
      </c>
      <c r="E242" s="91">
        <v>0.31859897251946018</v>
      </c>
      <c r="F242" s="92">
        <v>1</v>
      </c>
      <c r="G242" s="91">
        <v>0.35315393072672235</v>
      </c>
      <c r="H242" s="93">
        <v>0.70000000000000007</v>
      </c>
      <c r="I242" s="94">
        <v>0</v>
      </c>
      <c r="J242" s="94">
        <v>0</v>
      </c>
      <c r="K242" s="95">
        <v>1</v>
      </c>
      <c r="L242" s="96" t="s">
        <v>34</v>
      </c>
      <c r="M242" s="97">
        <v>29004.581101318832</v>
      </c>
      <c r="N242" s="98">
        <v>35455.321794942334</v>
      </c>
      <c r="O242" s="99">
        <v>6450.740693623502</v>
      </c>
      <c r="P242" s="100">
        <v>0.22240420129116045</v>
      </c>
    </row>
    <row r="243" spans="1:16">
      <c r="A243" s="88">
        <v>231</v>
      </c>
      <c r="B243" s="88" t="s">
        <v>152</v>
      </c>
      <c r="C243" s="89">
        <v>1.0440853200000002</v>
      </c>
      <c r="D243" s="90">
        <v>0.350765575</v>
      </c>
      <c r="E243" s="91">
        <v>4.6021218617577417E-4</v>
      </c>
      <c r="F243" s="92">
        <v>6.4999999999999986E-4</v>
      </c>
      <c r="G243" s="91">
        <v>0</v>
      </c>
      <c r="H243" s="93">
        <v>7.9999999999999988E-2</v>
      </c>
      <c r="I243" s="94">
        <v>0</v>
      </c>
      <c r="J243" s="94">
        <v>120</v>
      </c>
      <c r="K243" s="95">
        <v>2</v>
      </c>
      <c r="L243" s="96" t="s">
        <v>34</v>
      </c>
      <c r="M243" s="97">
        <v>3596.7149058601667</v>
      </c>
      <c r="N243" s="98">
        <v>4185.1373659196661</v>
      </c>
      <c r="O243" s="99">
        <v>588.42246005949937</v>
      </c>
      <c r="P243" s="100">
        <v>0.16359997260299289</v>
      </c>
    </row>
    <row r="244" spans="1:16">
      <c r="A244" s="88">
        <v>232</v>
      </c>
      <c r="B244" s="88" t="s">
        <v>152</v>
      </c>
      <c r="C244" s="89">
        <v>1.1880000000000004</v>
      </c>
      <c r="D244" s="90">
        <v>4.2743061999999998</v>
      </c>
      <c r="E244" s="91">
        <v>4.9286312900696447E-3</v>
      </c>
      <c r="F244" s="92">
        <v>1</v>
      </c>
      <c r="G244" s="91">
        <v>0.48020432913380634</v>
      </c>
      <c r="H244" s="93">
        <v>1.32</v>
      </c>
      <c r="I244" s="94">
        <v>0</v>
      </c>
      <c r="J244" s="94">
        <v>0</v>
      </c>
      <c r="K244" s="95">
        <v>1</v>
      </c>
      <c r="L244" s="96" t="s">
        <v>34</v>
      </c>
      <c r="M244" s="97">
        <v>16582.232610449337</v>
      </c>
      <c r="N244" s="98">
        <v>23563.668561048002</v>
      </c>
      <c r="O244" s="99">
        <v>6981.4359505986649</v>
      </c>
      <c r="P244" s="100">
        <v>0.42101905784383309</v>
      </c>
    </row>
    <row r="245" spans="1:16">
      <c r="A245" s="88">
        <v>233</v>
      </c>
      <c r="B245" s="88" t="s">
        <v>152</v>
      </c>
      <c r="C245" s="89">
        <v>1.4022652566666667</v>
      </c>
      <c r="D245" s="90">
        <v>296.92989816666665</v>
      </c>
      <c r="E245" s="91">
        <v>0.29006871790199884</v>
      </c>
      <c r="F245" s="92">
        <v>1</v>
      </c>
      <c r="G245" s="91">
        <v>0.7455609239731471</v>
      </c>
      <c r="H245" s="93">
        <v>1.4600000000000002</v>
      </c>
      <c r="I245" s="94">
        <v>0</v>
      </c>
      <c r="J245" s="94">
        <v>0</v>
      </c>
      <c r="K245" s="95">
        <v>1</v>
      </c>
      <c r="L245" s="96" t="s">
        <v>34</v>
      </c>
      <c r="M245" s="97">
        <v>43491.632959456663</v>
      </c>
      <c r="N245" s="98">
        <v>50860.772679506656</v>
      </c>
      <c r="O245" s="99">
        <v>7369.1397200499923</v>
      </c>
      <c r="P245" s="100">
        <v>0.16943810150608918</v>
      </c>
    </row>
    <row r="246" spans="1:16">
      <c r="A246" s="88">
        <v>234</v>
      </c>
      <c r="B246" s="88" t="s">
        <v>152</v>
      </c>
      <c r="C246" s="89">
        <v>1.4737038333333334</v>
      </c>
      <c r="D246" s="90">
        <v>187.52221978333333</v>
      </c>
      <c r="E246" s="91">
        <v>0.17430894004450276</v>
      </c>
      <c r="F246" s="92">
        <v>0.45467000000000007</v>
      </c>
      <c r="G246" s="91">
        <v>0.17498641289490413</v>
      </c>
      <c r="H246" s="93">
        <v>1.5999999999999999</v>
      </c>
      <c r="I246" s="94">
        <v>0</v>
      </c>
      <c r="J246" s="94">
        <v>0</v>
      </c>
      <c r="K246" s="95">
        <v>2</v>
      </c>
      <c r="L246" s="96" t="s">
        <v>34</v>
      </c>
      <c r="M246" s="97">
        <v>26520.387875261004</v>
      </c>
      <c r="N246" s="98">
        <v>31096.738515224668</v>
      </c>
      <c r="O246" s="99">
        <v>4576.3506399636644</v>
      </c>
      <c r="P246" s="100">
        <v>0.17255971750822766</v>
      </c>
    </row>
    <row r="247" spans="1:16">
      <c r="A247" s="88">
        <v>235</v>
      </c>
      <c r="B247" s="88" t="s">
        <v>152</v>
      </c>
      <c r="C247" s="89">
        <v>1.6200000000000008</v>
      </c>
      <c r="D247" s="90">
        <v>8.356855041666666</v>
      </c>
      <c r="E247" s="91">
        <v>7.0665102669259785E-3</v>
      </c>
      <c r="F247" s="92">
        <v>3.3579999999999999E-2</v>
      </c>
      <c r="G247" s="91">
        <v>0</v>
      </c>
      <c r="H247" s="93">
        <v>1.8000000000000005</v>
      </c>
      <c r="I247" s="94">
        <v>0</v>
      </c>
      <c r="J247" s="94">
        <v>49</v>
      </c>
      <c r="K247" s="95">
        <v>2</v>
      </c>
      <c r="L247" s="96" t="s">
        <v>34</v>
      </c>
      <c r="M247" s="97">
        <v>7717.6129129241672</v>
      </c>
      <c r="N247" s="98">
        <v>9255.0455680183331</v>
      </c>
      <c r="O247" s="99">
        <v>1537.432655094166</v>
      </c>
      <c r="P247" s="100">
        <v>0.19921090529424337</v>
      </c>
    </row>
    <row r="248" spans="1:16">
      <c r="A248" s="88">
        <v>236</v>
      </c>
      <c r="B248" s="88" t="s">
        <v>152</v>
      </c>
      <c r="C248" s="89">
        <v>1.7280000000000004</v>
      </c>
      <c r="D248" s="90">
        <v>641.20156450833326</v>
      </c>
      <c r="E248" s="91">
        <v>0.50830920575559124</v>
      </c>
      <c r="F248" s="92">
        <v>0.54532999999999998</v>
      </c>
      <c r="G248" s="91">
        <v>0.86982735929518284</v>
      </c>
      <c r="H248" s="93">
        <v>1.9200000000000006</v>
      </c>
      <c r="I248" s="94">
        <v>0</v>
      </c>
      <c r="J248" s="94">
        <v>0</v>
      </c>
      <c r="K248" s="95">
        <v>2</v>
      </c>
      <c r="L248" s="96" t="s">
        <v>34</v>
      </c>
      <c r="M248" s="97">
        <v>67137.063845294833</v>
      </c>
      <c r="N248" s="98">
        <v>72734.387843596996</v>
      </c>
      <c r="O248" s="99">
        <v>5597.3239983021631</v>
      </c>
      <c r="P248" s="100">
        <v>8.3371593538856259E-2</v>
      </c>
    </row>
    <row r="249" spans="1:16">
      <c r="A249" s="88">
        <v>237</v>
      </c>
      <c r="B249" s="88" t="s">
        <v>152</v>
      </c>
      <c r="C249" s="89">
        <v>1.8900000000000003</v>
      </c>
      <c r="D249" s="90">
        <v>139.16942433333332</v>
      </c>
      <c r="E249" s="91">
        <v>0.1008693370539489</v>
      </c>
      <c r="F249" s="92">
        <v>1</v>
      </c>
      <c r="G249" s="91">
        <v>0.30917198451819539</v>
      </c>
      <c r="H249" s="93">
        <v>2.1000000000000005</v>
      </c>
      <c r="I249" s="94">
        <v>0</v>
      </c>
      <c r="J249" s="94">
        <v>0</v>
      </c>
      <c r="K249" s="95">
        <v>1</v>
      </c>
      <c r="L249" s="96" t="s">
        <v>34</v>
      </c>
      <c r="M249" s="97">
        <v>31392.645363980002</v>
      </c>
      <c r="N249" s="98">
        <v>39447.880366040001</v>
      </c>
      <c r="O249" s="99">
        <v>8055.2350020599988</v>
      </c>
      <c r="P249" s="100">
        <v>0.25659624758168981</v>
      </c>
    </row>
    <row r="250" spans="1:16">
      <c r="A250" s="88">
        <v>238</v>
      </c>
      <c r="B250" s="88" t="s">
        <v>152</v>
      </c>
      <c r="C250" s="89">
        <v>1.9244400000000004</v>
      </c>
      <c r="D250" s="90">
        <v>79.917333333333332</v>
      </c>
      <c r="E250" s="91">
        <v>5.6887093952920319E-2</v>
      </c>
      <c r="F250" s="92">
        <v>0.10157583333333331</v>
      </c>
      <c r="G250" s="91">
        <v>5.8172941376068876E-2</v>
      </c>
      <c r="H250" s="93">
        <v>2.0399999999999996</v>
      </c>
      <c r="I250" s="94">
        <v>0</v>
      </c>
      <c r="J250" s="94">
        <v>18</v>
      </c>
      <c r="K250" s="95">
        <v>1</v>
      </c>
      <c r="L250" s="96" t="s">
        <v>34</v>
      </c>
      <c r="M250" s="97">
        <v>15808.735678749998</v>
      </c>
      <c r="N250" s="98">
        <v>18496.586033333337</v>
      </c>
      <c r="O250" s="99">
        <v>2687.8503545833391</v>
      </c>
      <c r="P250" s="100">
        <v>0.17002310679381721</v>
      </c>
    </row>
    <row r="251" spans="1:16">
      <c r="A251" s="88">
        <v>239</v>
      </c>
      <c r="B251" s="88" t="s">
        <v>152</v>
      </c>
      <c r="C251" s="89">
        <v>1.9890000000000005</v>
      </c>
      <c r="D251" s="90">
        <v>180.00095254999999</v>
      </c>
      <c r="E251" s="91">
        <v>0.12397015954186379</v>
      </c>
      <c r="F251" s="92">
        <v>1</v>
      </c>
      <c r="G251" s="91">
        <v>0.37881484157972795</v>
      </c>
      <c r="H251" s="93">
        <v>2.2100000000000004</v>
      </c>
      <c r="I251" s="94">
        <v>0</v>
      </c>
      <c r="J251" s="94">
        <v>0</v>
      </c>
      <c r="K251" s="95">
        <v>1</v>
      </c>
      <c r="L251" s="96" t="s">
        <v>34</v>
      </c>
      <c r="M251" s="97">
        <v>36513.993557625676</v>
      </c>
      <c r="N251" s="98">
        <v>44726.61531946867</v>
      </c>
      <c r="O251" s="99">
        <v>8212.6217618429946</v>
      </c>
      <c r="P251" s="100">
        <v>0.22491710606461038</v>
      </c>
    </row>
    <row r="252" spans="1:16">
      <c r="A252" s="88">
        <v>240</v>
      </c>
      <c r="B252" s="88" t="s">
        <v>152</v>
      </c>
      <c r="C252" s="89">
        <v>2.0114999999999998</v>
      </c>
      <c r="D252" s="90">
        <v>690.15305833333332</v>
      </c>
      <c r="E252" s="91">
        <v>0.47000504519106467</v>
      </c>
      <c r="F252" s="92">
        <v>1</v>
      </c>
      <c r="G252" s="91">
        <v>0.75863568764477274</v>
      </c>
      <c r="H252" s="93">
        <v>1</v>
      </c>
      <c r="I252" s="94">
        <v>0</v>
      </c>
      <c r="J252" s="94">
        <v>0</v>
      </c>
      <c r="K252" s="95">
        <v>1</v>
      </c>
      <c r="L252" s="96" t="s">
        <v>34</v>
      </c>
      <c r="M252" s="97">
        <v>62517.467700500005</v>
      </c>
      <c r="N252" s="98">
        <v>65158.682055666672</v>
      </c>
      <c r="O252" s="99">
        <v>2641.2143551666668</v>
      </c>
      <c r="P252" s="100">
        <v>4.2247622181688954E-2</v>
      </c>
    </row>
    <row r="253" spans="1:16">
      <c r="A253" s="88">
        <v>241</v>
      </c>
      <c r="B253" s="88" t="s">
        <v>152</v>
      </c>
      <c r="C253" s="89">
        <v>2.0699999999999998</v>
      </c>
      <c r="D253" s="90">
        <v>870.24680078333324</v>
      </c>
      <c r="E253" s="91">
        <v>0.57590285274524078</v>
      </c>
      <c r="F253" s="92">
        <v>1.8790000000000001E-2</v>
      </c>
      <c r="G253" s="91">
        <v>0.85453384175219493</v>
      </c>
      <c r="H253" s="93">
        <v>2.3000000000000003</v>
      </c>
      <c r="I253" s="94">
        <v>0</v>
      </c>
      <c r="J253" s="94">
        <v>120</v>
      </c>
      <c r="K253" s="95">
        <v>2</v>
      </c>
      <c r="L253" s="96" t="s">
        <v>34</v>
      </c>
      <c r="M253" s="97">
        <v>75653.921213107664</v>
      </c>
      <c r="N253" s="98">
        <v>77393.533511864662</v>
      </c>
      <c r="O253" s="99">
        <v>1739.6122987569979</v>
      </c>
      <c r="P253" s="100">
        <v>2.2994344124698137E-2</v>
      </c>
    </row>
    <row r="254" spans="1:16">
      <c r="A254" s="88">
        <v>242</v>
      </c>
      <c r="B254" s="88" t="s">
        <v>152</v>
      </c>
      <c r="C254" s="89">
        <v>2.2139999999999995</v>
      </c>
      <c r="D254" s="90">
        <v>292.04994586666669</v>
      </c>
      <c r="E254" s="91">
        <v>0.18069937624003338</v>
      </c>
      <c r="F254" s="92">
        <v>1</v>
      </c>
      <c r="G254" s="91">
        <v>0.54893833064843889</v>
      </c>
      <c r="H254" s="93">
        <v>2.4600000000000004</v>
      </c>
      <c r="I254" s="94">
        <v>0</v>
      </c>
      <c r="J254" s="94">
        <v>0</v>
      </c>
      <c r="K254" s="95">
        <v>1</v>
      </c>
      <c r="L254" s="96" t="s">
        <v>34</v>
      </c>
      <c r="M254" s="97">
        <v>51567.974210122658</v>
      </c>
      <c r="N254" s="98">
        <v>60164.147869434666</v>
      </c>
      <c r="O254" s="99">
        <v>8596.1736593120077</v>
      </c>
      <c r="P254" s="100">
        <v>0.16669597344051962</v>
      </c>
    </row>
    <row r="255" spans="1:16">
      <c r="A255" s="88">
        <v>243</v>
      </c>
      <c r="B255" s="88" t="s">
        <v>152</v>
      </c>
      <c r="C255" s="89">
        <v>2.3420517666666671</v>
      </c>
      <c r="D255" s="90">
        <v>1224.7939396583331</v>
      </c>
      <c r="E255" s="91">
        <v>0.71638037263715837</v>
      </c>
      <c r="F255" s="92">
        <v>1</v>
      </c>
      <c r="G255" s="91">
        <v>0.8848185398052798</v>
      </c>
      <c r="H255" s="93">
        <v>2.1999999999999997</v>
      </c>
      <c r="I255" s="94">
        <v>0</v>
      </c>
      <c r="J255" s="94">
        <v>0</v>
      </c>
      <c r="K255" s="95">
        <v>1</v>
      </c>
      <c r="L255" s="96" t="s">
        <v>34</v>
      </c>
      <c r="M255" s="97">
        <v>117494.07711952181</v>
      </c>
      <c r="N255" s="98">
        <v>126467.48584483632</v>
      </c>
      <c r="O255" s="99">
        <v>8973.4087253145117</v>
      </c>
      <c r="P255" s="100">
        <v>7.6373285746023076E-2</v>
      </c>
    </row>
    <row r="256" spans="1:16">
      <c r="A256" s="88">
        <v>244</v>
      </c>
      <c r="B256" s="88" t="s">
        <v>152</v>
      </c>
      <c r="C256" s="89">
        <v>2.463013783333333</v>
      </c>
      <c r="D256" s="90">
        <v>457.53106007500008</v>
      </c>
      <c r="E256" s="91">
        <v>0.25446665424943199</v>
      </c>
      <c r="F256" s="92">
        <v>1</v>
      </c>
      <c r="G256" s="91">
        <v>0.44260769022070184</v>
      </c>
      <c r="H256" s="93">
        <v>1.18</v>
      </c>
      <c r="I256" s="94">
        <v>0</v>
      </c>
      <c r="J256" s="94">
        <v>0</v>
      </c>
      <c r="K256" s="95">
        <v>1</v>
      </c>
      <c r="L256" s="96" t="s">
        <v>34</v>
      </c>
      <c r="M256" s="97">
        <v>61021.724773563496</v>
      </c>
      <c r="N256" s="98">
        <v>69964.98232178633</v>
      </c>
      <c r="O256" s="99">
        <v>8943.2575482228349</v>
      </c>
      <c r="P256" s="100">
        <v>0.14655858354395992</v>
      </c>
    </row>
    <row r="257" spans="1:16">
      <c r="A257" s="88">
        <v>245</v>
      </c>
      <c r="B257" s="88" t="s">
        <v>152</v>
      </c>
      <c r="C257" s="89">
        <v>2.52</v>
      </c>
      <c r="D257" s="90">
        <v>30.35938809166667</v>
      </c>
      <c r="E257" s="91">
        <v>1.6503255105276511E-2</v>
      </c>
      <c r="F257" s="92">
        <v>1</v>
      </c>
      <c r="G257" s="91">
        <v>9.8683207057027197E-2</v>
      </c>
      <c r="H257" s="93">
        <v>2.8000000000000003</v>
      </c>
      <c r="I257" s="94">
        <v>0</v>
      </c>
      <c r="J257" s="94">
        <v>0</v>
      </c>
      <c r="K257" s="95">
        <v>1</v>
      </c>
      <c r="L257" s="96" t="s">
        <v>34</v>
      </c>
      <c r="M257" s="97">
        <v>27132.796755906489</v>
      </c>
      <c r="N257" s="98">
        <v>36087.684567173674</v>
      </c>
      <c r="O257" s="99">
        <v>8954.8878112671846</v>
      </c>
      <c r="P257" s="100">
        <v>0.33003924703478316</v>
      </c>
    </row>
    <row r="258" spans="1:16">
      <c r="A258" s="88">
        <v>246</v>
      </c>
      <c r="B258" s="88" t="s">
        <v>152</v>
      </c>
      <c r="C258" s="89">
        <v>2.52</v>
      </c>
      <c r="D258" s="90">
        <v>512.17241388333332</v>
      </c>
      <c r="E258" s="91">
        <v>0.27841509778393853</v>
      </c>
      <c r="F258" s="92">
        <v>5.2239999999999988E-2</v>
      </c>
      <c r="G258" s="91">
        <v>0.92185049731441104</v>
      </c>
      <c r="H258" s="93">
        <v>2.8000000000000003</v>
      </c>
      <c r="I258" s="94">
        <v>0</v>
      </c>
      <c r="J258" s="94">
        <v>49</v>
      </c>
      <c r="K258" s="95">
        <v>2</v>
      </c>
      <c r="L258" s="96" t="s">
        <v>34</v>
      </c>
      <c r="M258" s="97">
        <v>49821.024566665663</v>
      </c>
      <c r="N258" s="98">
        <v>52346.067207255321</v>
      </c>
      <c r="O258" s="99">
        <v>2525.0426405896578</v>
      </c>
      <c r="P258" s="100">
        <v>5.06822704380736E-2</v>
      </c>
    </row>
    <row r="259" spans="1:16">
      <c r="A259" s="88">
        <v>247</v>
      </c>
      <c r="B259" s="88" t="s">
        <v>152</v>
      </c>
      <c r="C259" s="89">
        <v>2.6792620333333335</v>
      </c>
      <c r="D259" s="90">
        <v>1452.4376589083333</v>
      </c>
      <c r="E259" s="91">
        <v>0.74260770461715297</v>
      </c>
      <c r="F259" s="92">
        <v>1</v>
      </c>
      <c r="G259" s="91">
        <v>0.74413690186629544</v>
      </c>
      <c r="H259" s="93">
        <v>2.8000000000000003</v>
      </c>
      <c r="I259" s="94">
        <v>0</v>
      </c>
      <c r="J259" s="94">
        <v>0</v>
      </c>
      <c r="K259" s="95">
        <v>1</v>
      </c>
      <c r="L259" s="96" t="s">
        <v>34</v>
      </c>
      <c r="M259" s="97">
        <v>134569.0988309535</v>
      </c>
      <c r="N259" s="98">
        <v>144088.31596330635</v>
      </c>
      <c r="O259" s="99">
        <v>9519.2171323528455</v>
      </c>
      <c r="P259" s="100">
        <v>7.0738506945869806E-2</v>
      </c>
    </row>
    <row r="260" spans="1:16">
      <c r="A260" s="88">
        <v>248</v>
      </c>
      <c r="B260" s="88" t="s">
        <v>152</v>
      </c>
      <c r="C260" s="89">
        <v>3.06</v>
      </c>
      <c r="D260" s="90">
        <v>446.20505899999995</v>
      </c>
      <c r="E260" s="91">
        <v>0.19975157086578921</v>
      </c>
      <c r="F260" s="92">
        <v>0.31192999999999993</v>
      </c>
      <c r="G260" s="91">
        <v>0.75911117512678306</v>
      </c>
      <c r="H260" s="93">
        <v>3.399999999999999</v>
      </c>
      <c r="I260" s="94">
        <v>0</v>
      </c>
      <c r="J260" s="94">
        <v>0</v>
      </c>
      <c r="K260" s="95">
        <v>2</v>
      </c>
      <c r="L260" s="96" t="s">
        <v>34</v>
      </c>
      <c r="M260" s="97">
        <v>56535.639394553327</v>
      </c>
      <c r="N260" s="98">
        <v>62423.21088209335</v>
      </c>
      <c r="O260" s="99">
        <v>5887.5714875400226</v>
      </c>
      <c r="P260" s="100">
        <v>0.10413911561964637</v>
      </c>
    </row>
    <row r="261" spans="1:16">
      <c r="A261" s="88">
        <v>249</v>
      </c>
      <c r="B261" s="88" t="s">
        <v>152</v>
      </c>
      <c r="C261" s="89">
        <v>3.0790799999999994</v>
      </c>
      <c r="D261" s="90">
        <v>41.996183333333327</v>
      </c>
      <c r="E261" s="91">
        <v>1.868383356874137E-2</v>
      </c>
      <c r="F261" s="92">
        <v>0.10714</v>
      </c>
      <c r="G261" s="91">
        <v>0</v>
      </c>
      <c r="H261" s="93">
        <v>3</v>
      </c>
      <c r="I261" s="94">
        <v>0</v>
      </c>
      <c r="J261" s="94">
        <v>25</v>
      </c>
      <c r="K261" s="95">
        <v>1</v>
      </c>
      <c r="L261" s="96" t="s">
        <v>34</v>
      </c>
      <c r="M261" s="97">
        <v>20427.201136333337</v>
      </c>
      <c r="N261" s="98">
        <v>23980.711960666667</v>
      </c>
      <c r="O261" s="99">
        <v>3553.5108243333307</v>
      </c>
      <c r="P261" s="100">
        <v>0.17395975105041642</v>
      </c>
    </row>
    <row r="262" spans="1:16">
      <c r="A262" s="88">
        <v>250</v>
      </c>
      <c r="B262" s="88" t="s">
        <v>152</v>
      </c>
      <c r="C262" s="89">
        <v>3.149999999999999</v>
      </c>
      <c r="D262" s="90">
        <v>1059.1038689</v>
      </c>
      <c r="E262" s="91">
        <v>0.46058006910197885</v>
      </c>
      <c r="F262" s="92">
        <v>2.7399999999999998E-3</v>
      </c>
      <c r="G262" s="91">
        <v>0.72596463649089527</v>
      </c>
      <c r="H262" s="93">
        <v>3.5</v>
      </c>
      <c r="I262" s="94">
        <v>0</v>
      </c>
      <c r="J262" s="94">
        <v>1229</v>
      </c>
      <c r="K262" s="95">
        <v>3</v>
      </c>
      <c r="L262" s="96" t="s">
        <v>34</v>
      </c>
      <c r="M262" s="97">
        <v>93629.013128735343</v>
      </c>
      <c r="N262" s="98">
        <v>95735.570713356006</v>
      </c>
      <c r="O262" s="99">
        <v>2106.557584620663</v>
      </c>
      <c r="P262" s="100">
        <v>2.2498983106061885E-2</v>
      </c>
    </row>
    <row r="263" spans="1:16">
      <c r="A263" s="88">
        <v>251</v>
      </c>
      <c r="B263" s="88" t="s">
        <v>152</v>
      </c>
      <c r="C263" s="89">
        <v>3.3020153999999997</v>
      </c>
      <c r="D263" s="90">
        <v>1285.3871223666665</v>
      </c>
      <c r="E263" s="91">
        <v>0.53325138253886151</v>
      </c>
      <c r="F263" s="92">
        <v>1</v>
      </c>
      <c r="G263" s="91">
        <v>0.87256087657833037</v>
      </c>
      <c r="H263" s="93">
        <v>1.5</v>
      </c>
      <c r="I263" s="94">
        <v>0</v>
      </c>
      <c r="J263" s="94">
        <v>0</v>
      </c>
      <c r="K263" s="95">
        <v>1</v>
      </c>
      <c r="L263" s="96" t="s">
        <v>34</v>
      </c>
      <c r="M263" s="97">
        <v>126832.82072995933</v>
      </c>
      <c r="N263" s="98">
        <v>137258.29274176134</v>
      </c>
      <c r="O263" s="99">
        <v>10425.472011802005</v>
      </c>
      <c r="P263" s="100">
        <v>8.2198534667922846E-2</v>
      </c>
    </row>
    <row r="264" spans="1:16">
      <c r="A264" s="88">
        <v>252</v>
      </c>
      <c r="B264" s="88" t="s">
        <v>152</v>
      </c>
      <c r="C264" s="89">
        <v>3.5564799333333323</v>
      </c>
      <c r="D264" s="90">
        <v>1418.8553745500001</v>
      </c>
      <c r="E264" s="91">
        <v>0.54650596539761032</v>
      </c>
      <c r="F264" s="92">
        <v>1</v>
      </c>
      <c r="G264" s="91">
        <v>0.75809560500707207</v>
      </c>
      <c r="H264" s="93">
        <v>3.899999999999999</v>
      </c>
      <c r="I264" s="94">
        <v>0</v>
      </c>
      <c r="J264" s="94">
        <v>0</v>
      </c>
      <c r="K264" s="95">
        <v>1</v>
      </c>
      <c r="L264" s="96" t="s">
        <v>34</v>
      </c>
      <c r="M264" s="97">
        <v>142183.945633319</v>
      </c>
      <c r="N264" s="98">
        <v>153029.03524861534</v>
      </c>
      <c r="O264" s="99">
        <v>10845.08961529634</v>
      </c>
      <c r="P264" s="100">
        <v>7.6275064438463089E-2</v>
      </c>
    </row>
    <row r="265" spans="1:16">
      <c r="A265" s="88">
        <v>253</v>
      </c>
      <c r="B265" s="88" t="s">
        <v>152</v>
      </c>
      <c r="C265" s="89">
        <v>3.600000000000001</v>
      </c>
      <c r="D265" s="90">
        <v>553.34826426666666</v>
      </c>
      <c r="E265" s="91">
        <v>0.21055870025367826</v>
      </c>
      <c r="F265" s="92">
        <v>1</v>
      </c>
      <c r="G265" s="91">
        <v>0.49774305699798677</v>
      </c>
      <c r="H265" s="93">
        <v>4</v>
      </c>
      <c r="I265" s="94">
        <v>0</v>
      </c>
      <c r="J265" s="94">
        <v>0</v>
      </c>
      <c r="K265" s="95">
        <v>1</v>
      </c>
      <c r="L265" s="96" t="s">
        <v>34</v>
      </c>
      <c r="M265" s="97">
        <v>72944.876675034655</v>
      </c>
      <c r="N265" s="98">
        <v>83600.514792837319</v>
      </c>
      <c r="O265" s="99">
        <v>10655.638117802664</v>
      </c>
      <c r="P265" s="100">
        <v>0.14607795096114751</v>
      </c>
    </row>
    <row r="266" spans="1:16">
      <c r="A266" s="88">
        <v>254</v>
      </c>
      <c r="B266" s="88" t="s">
        <v>152</v>
      </c>
      <c r="C266" s="89">
        <v>3.6198952800000002</v>
      </c>
      <c r="D266" s="90">
        <v>173.19739486666666</v>
      </c>
      <c r="E266" s="91">
        <v>6.554242234786517E-2</v>
      </c>
      <c r="F266" s="92">
        <v>1</v>
      </c>
      <c r="G266" s="91">
        <v>0.75377738581076326</v>
      </c>
      <c r="H266" s="93">
        <v>1</v>
      </c>
      <c r="I266" s="94">
        <v>0</v>
      </c>
      <c r="J266" s="94">
        <v>0</v>
      </c>
      <c r="K266" s="95">
        <v>1</v>
      </c>
      <c r="L266" s="96" t="s">
        <v>34</v>
      </c>
      <c r="M266" s="97">
        <v>44135.381235715999</v>
      </c>
      <c r="N266" s="98">
        <v>54742.421793021342</v>
      </c>
      <c r="O266" s="99">
        <v>10607.040557305343</v>
      </c>
      <c r="P266" s="100">
        <v>0.24032964620053468</v>
      </c>
    </row>
    <row r="267" spans="1:16">
      <c r="A267" s="88">
        <v>255</v>
      </c>
      <c r="B267" s="88" t="s">
        <v>152</v>
      </c>
      <c r="C267" s="89">
        <v>3.6719999999999993</v>
      </c>
      <c r="D267" s="90">
        <v>938.89958626666669</v>
      </c>
      <c r="E267" s="91">
        <v>0.35026247734304283</v>
      </c>
      <c r="F267" s="92">
        <v>1</v>
      </c>
      <c r="G267" s="91">
        <v>0.49846032679785418</v>
      </c>
      <c r="H267" s="93">
        <v>4.0799999999999992</v>
      </c>
      <c r="I267" s="94">
        <v>0</v>
      </c>
      <c r="J267" s="94">
        <v>0</v>
      </c>
      <c r="K267" s="95">
        <v>1</v>
      </c>
      <c r="L267" s="96" t="s">
        <v>34</v>
      </c>
      <c r="M267" s="97">
        <v>99959.687376194692</v>
      </c>
      <c r="N267" s="98">
        <v>110775.770319184</v>
      </c>
      <c r="O267" s="99">
        <v>10816.082942989306</v>
      </c>
      <c r="P267" s="100">
        <v>0.10820444948255356</v>
      </c>
    </row>
    <row r="268" spans="1:16">
      <c r="A268" s="88">
        <v>256</v>
      </c>
      <c r="B268" s="88" t="s">
        <v>152</v>
      </c>
      <c r="C268" s="89">
        <v>3.7800000000000007</v>
      </c>
      <c r="D268" s="90">
        <v>1386.4627426083334</v>
      </c>
      <c r="E268" s="91">
        <v>0.50245080184399993</v>
      </c>
      <c r="F268" s="92">
        <v>1</v>
      </c>
      <c r="G268" s="91">
        <v>0.87238697523837072</v>
      </c>
      <c r="H268" s="93">
        <v>4.2000000000000011</v>
      </c>
      <c r="I268" s="94">
        <v>0</v>
      </c>
      <c r="J268" s="94">
        <v>0</v>
      </c>
      <c r="K268" s="95">
        <v>1</v>
      </c>
      <c r="L268" s="96" t="s">
        <v>34</v>
      </c>
      <c r="M268" s="97">
        <v>145889.63716728616</v>
      </c>
      <c r="N268" s="98">
        <v>157147.69093718767</v>
      </c>
      <c r="O268" s="99">
        <v>11258.053769901511</v>
      </c>
      <c r="P268" s="100">
        <v>7.7168289595458545E-2</v>
      </c>
    </row>
    <row r="269" spans="1:16">
      <c r="A269" s="88">
        <v>257</v>
      </c>
      <c r="B269" s="88" t="s">
        <v>152</v>
      </c>
      <c r="C269" s="89">
        <v>3.8315088000000013</v>
      </c>
      <c r="D269" s="90">
        <v>990.81668227499995</v>
      </c>
      <c r="E269" s="91">
        <v>0.3542424661543539</v>
      </c>
      <c r="F269" s="92">
        <v>1</v>
      </c>
      <c r="G269" s="91">
        <v>0.70558820934067812</v>
      </c>
      <c r="H269" s="93">
        <v>2</v>
      </c>
      <c r="I269" s="94">
        <v>0</v>
      </c>
      <c r="J269" s="94">
        <v>0</v>
      </c>
      <c r="K269" s="95">
        <v>1</v>
      </c>
      <c r="L269" s="96" t="s">
        <v>34</v>
      </c>
      <c r="M269" s="97">
        <v>106069.9582617595</v>
      </c>
      <c r="N269" s="98">
        <v>117175.888431441</v>
      </c>
      <c r="O269" s="99">
        <v>11105.930169681495</v>
      </c>
      <c r="P269" s="100">
        <v>0.1047038233226629</v>
      </c>
    </row>
    <row r="270" spans="1:16">
      <c r="A270" s="88">
        <v>258</v>
      </c>
      <c r="B270" s="88" t="s">
        <v>152</v>
      </c>
      <c r="C270" s="89">
        <v>3.8699999999999997</v>
      </c>
      <c r="D270" s="90">
        <v>1440.4206505</v>
      </c>
      <c r="E270" s="91">
        <v>0.50986536777459202</v>
      </c>
      <c r="F270" s="92">
        <v>0.31158999999999992</v>
      </c>
      <c r="G270" s="91">
        <v>0.70986342489825061</v>
      </c>
      <c r="H270" s="93">
        <v>4.2999999999999989</v>
      </c>
      <c r="I270" s="94">
        <v>0</v>
      </c>
      <c r="J270" s="94">
        <v>0</v>
      </c>
      <c r="K270" s="95">
        <v>2</v>
      </c>
      <c r="L270" s="96" t="s">
        <v>34</v>
      </c>
      <c r="M270" s="97">
        <v>133090.03707322333</v>
      </c>
      <c r="N270" s="98">
        <v>139885.23771155335</v>
      </c>
      <c r="O270" s="99">
        <v>6795.2006383300177</v>
      </c>
      <c r="P270" s="100">
        <v>5.1057169926186446E-2</v>
      </c>
    </row>
    <row r="271" spans="1:16">
      <c r="A271" s="88">
        <v>259</v>
      </c>
      <c r="B271" s="88" t="s">
        <v>152</v>
      </c>
      <c r="C271" s="89">
        <v>3.9716625666666663</v>
      </c>
      <c r="D271" s="90">
        <v>2657.8490830166666</v>
      </c>
      <c r="E271" s="91">
        <v>0.91671663785704582</v>
      </c>
      <c r="F271" s="92">
        <v>0.20710000000000003</v>
      </c>
      <c r="G271" s="91">
        <v>0.93038920394013214</v>
      </c>
      <c r="H271" s="93">
        <v>3.5</v>
      </c>
      <c r="I271" s="94">
        <v>0</v>
      </c>
      <c r="J271" s="94">
        <v>0</v>
      </c>
      <c r="K271" s="95">
        <v>2</v>
      </c>
      <c r="L271" s="96" t="s">
        <v>34</v>
      </c>
      <c r="M271" s="97">
        <v>221800.24892584301</v>
      </c>
      <c r="N271" s="98">
        <v>227973.45126702063</v>
      </c>
      <c r="O271" s="99">
        <v>6173.2023411776172</v>
      </c>
      <c r="P271" s="100">
        <v>2.7832260653781204E-2</v>
      </c>
    </row>
    <row r="272" spans="1:16">
      <c r="A272" s="88">
        <v>260</v>
      </c>
      <c r="B272" s="88" t="s">
        <v>152</v>
      </c>
      <c r="C272" s="89">
        <v>4.1644824666666667</v>
      </c>
      <c r="D272" s="90">
        <v>1150.6812082916667</v>
      </c>
      <c r="E272" s="91">
        <v>0.3785045657926579</v>
      </c>
      <c r="F272" s="92">
        <v>1</v>
      </c>
      <c r="G272" s="91">
        <v>0.54345994890793492</v>
      </c>
      <c r="H272" s="93">
        <v>4.2999999999999989</v>
      </c>
      <c r="I272" s="94">
        <v>0</v>
      </c>
      <c r="J272" s="94">
        <v>0</v>
      </c>
      <c r="K272" s="95">
        <v>1</v>
      </c>
      <c r="L272" s="96" t="s">
        <v>34</v>
      </c>
      <c r="M272" s="97">
        <v>122930.3899155425</v>
      </c>
      <c r="N272" s="98">
        <v>134554.47837811502</v>
      </c>
      <c r="O272" s="99">
        <v>11624.088462572516</v>
      </c>
      <c r="P272" s="100">
        <v>9.4558298160110549E-2</v>
      </c>
    </row>
    <row r="273" spans="1:16">
      <c r="A273" s="88">
        <v>261</v>
      </c>
      <c r="B273" s="88" t="s">
        <v>152</v>
      </c>
      <c r="C273" s="89">
        <v>4.32</v>
      </c>
      <c r="D273" s="90">
        <v>256.69673063333335</v>
      </c>
      <c r="E273" s="91">
        <v>8.1397999312954508E-2</v>
      </c>
      <c r="F273" s="92">
        <v>1</v>
      </c>
      <c r="G273" s="91">
        <v>0.32764484693447105</v>
      </c>
      <c r="H273" s="93">
        <v>4.7999999999999989</v>
      </c>
      <c r="I273" s="94">
        <v>0</v>
      </c>
      <c r="J273" s="94">
        <v>0</v>
      </c>
      <c r="K273" s="95">
        <v>1</v>
      </c>
      <c r="L273" s="96" t="s">
        <v>34</v>
      </c>
      <c r="M273" s="97">
        <v>56663.479790513993</v>
      </c>
      <c r="N273" s="98">
        <v>68354.247036758665</v>
      </c>
      <c r="O273" s="99">
        <v>11690.767246244672</v>
      </c>
      <c r="P273" s="100">
        <v>0.20631926047368904</v>
      </c>
    </row>
    <row r="274" spans="1:16">
      <c r="A274" s="88">
        <v>262</v>
      </c>
      <c r="B274" s="88" t="s">
        <v>152</v>
      </c>
      <c r="C274" s="89">
        <v>4.4915476666666665</v>
      </c>
      <c r="D274" s="90">
        <v>1994.6499810166667</v>
      </c>
      <c r="E274" s="91">
        <v>0.60834203197874859</v>
      </c>
      <c r="F274" s="92">
        <v>0.19592000000000007</v>
      </c>
      <c r="G274" s="91">
        <v>0.95168833872873726</v>
      </c>
      <c r="H274" s="93">
        <v>4.7999999999999989</v>
      </c>
      <c r="I274" s="94">
        <v>0</v>
      </c>
      <c r="J274" s="94">
        <v>4</v>
      </c>
      <c r="K274" s="95">
        <v>2</v>
      </c>
      <c r="L274" s="96" t="s">
        <v>34</v>
      </c>
      <c r="M274" s="97">
        <v>195081.31783234968</v>
      </c>
      <c r="N274" s="98">
        <v>201595.78645954069</v>
      </c>
      <c r="O274" s="99">
        <v>6514.4686271910032</v>
      </c>
      <c r="P274" s="100">
        <v>3.339360580283475E-2</v>
      </c>
    </row>
    <row r="275" spans="1:16">
      <c r="A275" s="88">
        <v>263</v>
      </c>
      <c r="B275" s="88" t="s">
        <v>152</v>
      </c>
      <c r="C275" s="89">
        <v>4.6800000000000006</v>
      </c>
      <c r="D275" s="90">
        <v>2194.3974164583337</v>
      </c>
      <c r="E275" s="91">
        <v>0.64231279020557708</v>
      </c>
      <c r="F275" s="92">
        <v>1</v>
      </c>
      <c r="G275" s="91">
        <v>0.82822619984368684</v>
      </c>
      <c r="H275" s="93">
        <v>5.2000000000000011</v>
      </c>
      <c r="I275" s="94">
        <v>0</v>
      </c>
      <c r="J275" s="94">
        <v>0</v>
      </c>
      <c r="K275" s="95">
        <v>1</v>
      </c>
      <c r="L275" s="96" t="s">
        <v>34</v>
      </c>
      <c r="M275" s="97">
        <v>202988.04914867913</v>
      </c>
      <c r="N275" s="98">
        <v>215634.51600010836</v>
      </c>
      <c r="O275" s="99">
        <v>12646.466851429228</v>
      </c>
      <c r="P275" s="100">
        <v>6.2301534028568799E-2</v>
      </c>
    </row>
    <row r="276" spans="1:16">
      <c r="A276" s="88">
        <v>264</v>
      </c>
      <c r="B276" s="88" t="s">
        <v>152</v>
      </c>
      <c r="C276" s="89">
        <v>4.7865504000000003</v>
      </c>
      <c r="D276" s="90">
        <v>1977.1431700083333</v>
      </c>
      <c r="E276" s="91">
        <v>0.56583866773475922</v>
      </c>
      <c r="F276" s="92">
        <v>1</v>
      </c>
      <c r="G276" s="91">
        <v>0.72451063968242202</v>
      </c>
      <c r="H276" s="93">
        <v>4.3299999999999992</v>
      </c>
      <c r="I276" s="94">
        <v>0</v>
      </c>
      <c r="J276" s="94">
        <v>0</v>
      </c>
      <c r="K276" s="95">
        <v>1</v>
      </c>
      <c r="L276" s="96" t="s">
        <v>34</v>
      </c>
      <c r="M276" s="97">
        <v>190473.05281021819</v>
      </c>
      <c r="N276" s="98">
        <v>203293.56104321696</v>
      </c>
      <c r="O276" s="99">
        <v>12820.508232998778</v>
      </c>
      <c r="P276" s="100">
        <v>6.730877698365427E-2</v>
      </c>
    </row>
    <row r="277" spans="1:16">
      <c r="A277" s="88">
        <v>265</v>
      </c>
      <c r="B277" s="88" t="s">
        <v>152</v>
      </c>
      <c r="C277" s="89">
        <v>5.1030000000000006</v>
      </c>
      <c r="D277" s="90">
        <v>2591.4735406916666</v>
      </c>
      <c r="E277" s="91">
        <v>0.69566211138000111</v>
      </c>
      <c r="F277" s="92">
        <v>1</v>
      </c>
      <c r="G277" s="91">
        <v>0.88024960153070719</v>
      </c>
      <c r="H277" s="93">
        <v>5.6700000000000008</v>
      </c>
      <c r="I277" s="94">
        <v>0</v>
      </c>
      <c r="J277" s="94">
        <v>0</v>
      </c>
      <c r="K277" s="95">
        <v>1</v>
      </c>
      <c r="L277" s="96" t="s">
        <v>34</v>
      </c>
      <c r="M277" s="97">
        <v>237166.45209937447</v>
      </c>
      <c r="N277" s="98">
        <v>250577.87751567768</v>
      </c>
      <c r="O277" s="99">
        <v>13411.425416303216</v>
      </c>
      <c r="P277" s="100">
        <v>5.6548577159992813E-2</v>
      </c>
    </row>
    <row r="278" spans="1:16">
      <c r="A278" s="88">
        <v>266</v>
      </c>
      <c r="B278" s="88" t="s">
        <v>152</v>
      </c>
      <c r="C278" s="89">
        <v>5.6208131999999997</v>
      </c>
      <c r="D278" s="90">
        <v>1696.0121048499996</v>
      </c>
      <c r="E278" s="91">
        <v>0.41333952411355307</v>
      </c>
      <c r="F278" s="92">
        <v>1</v>
      </c>
      <c r="G278" s="91">
        <v>0.90104806323842157</v>
      </c>
      <c r="H278" s="93">
        <v>3.9099999999999988</v>
      </c>
      <c r="I278" s="94">
        <v>0</v>
      </c>
      <c r="J278" s="94">
        <v>0</v>
      </c>
      <c r="K278" s="95">
        <v>1</v>
      </c>
      <c r="L278" s="96" t="s">
        <v>34</v>
      </c>
      <c r="M278" s="97">
        <v>178243.0219675063</v>
      </c>
      <c r="N278" s="98">
        <v>192238.074504294</v>
      </c>
      <c r="O278" s="99">
        <v>13995.052536787698</v>
      </c>
      <c r="P278" s="100">
        <v>7.8516692447791844E-2</v>
      </c>
    </row>
    <row r="279" spans="1:16">
      <c r="A279" s="88">
        <v>267</v>
      </c>
      <c r="B279" s="88" t="s">
        <v>152</v>
      </c>
      <c r="C279" s="89">
        <v>5.7411763666666671</v>
      </c>
      <c r="D279" s="90">
        <v>2197.0676386</v>
      </c>
      <c r="E279" s="91">
        <v>0.52422735420332556</v>
      </c>
      <c r="F279" s="92">
        <v>1</v>
      </c>
      <c r="G279" s="91">
        <v>0.69541650604644023</v>
      </c>
      <c r="H279" s="93">
        <v>5.5</v>
      </c>
      <c r="I279" s="94">
        <v>0</v>
      </c>
      <c r="J279" s="94">
        <v>0</v>
      </c>
      <c r="K279" s="95">
        <v>1</v>
      </c>
      <c r="L279" s="96" t="s">
        <v>34</v>
      </c>
      <c r="M279" s="97">
        <v>208794.82742841469</v>
      </c>
      <c r="N279" s="98">
        <v>222998.65897747735</v>
      </c>
      <c r="O279" s="99">
        <v>14203.831549062656</v>
      </c>
      <c r="P279" s="100">
        <v>6.8027698406141979E-2</v>
      </c>
    </row>
    <row r="280" spans="1:16">
      <c r="A280" s="88">
        <v>268</v>
      </c>
      <c r="B280" s="88" t="s">
        <v>152</v>
      </c>
      <c r="C280" s="89">
        <v>5.7778109999999998</v>
      </c>
      <c r="D280" s="90">
        <v>1782.9251069499999</v>
      </c>
      <c r="E280" s="91">
        <v>0.42271427019774088</v>
      </c>
      <c r="F280" s="92">
        <v>0.66666999999999998</v>
      </c>
      <c r="G280" s="91">
        <v>0.7319455922492174</v>
      </c>
      <c r="H280" s="93">
        <v>6</v>
      </c>
      <c r="I280" s="94">
        <v>3</v>
      </c>
      <c r="J280" s="94">
        <v>3</v>
      </c>
      <c r="K280" s="95">
        <v>1</v>
      </c>
      <c r="L280" s="96" t="s">
        <v>149</v>
      </c>
      <c r="M280" s="97">
        <v>202847.01288981768</v>
      </c>
      <c r="N280" s="98">
        <v>215232.272188178</v>
      </c>
      <c r="O280" s="99">
        <v>12385.259298360324</v>
      </c>
      <c r="P280" s="100">
        <v>6.1057144110314023E-2</v>
      </c>
    </row>
    <row r="281" spans="1:16">
      <c r="A281" s="88">
        <v>269</v>
      </c>
      <c r="B281" s="88" t="s">
        <v>152</v>
      </c>
      <c r="C281" s="89">
        <v>5.8500000000000005</v>
      </c>
      <c r="D281" s="90">
        <v>2704.8967085666668</v>
      </c>
      <c r="E281" s="91">
        <v>0.63339110375053664</v>
      </c>
      <c r="F281" s="92">
        <v>1</v>
      </c>
      <c r="G281" s="91">
        <v>0.97131312719218166</v>
      </c>
      <c r="H281" s="93">
        <v>6.5</v>
      </c>
      <c r="I281" s="94">
        <v>0</v>
      </c>
      <c r="J281" s="94">
        <v>0</v>
      </c>
      <c r="K281" s="95">
        <v>1</v>
      </c>
      <c r="L281" s="96" t="s">
        <v>34</v>
      </c>
      <c r="M281" s="97">
        <v>261489.44132600864</v>
      </c>
      <c r="N281" s="98">
        <v>276198.89079747599</v>
      </c>
      <c r="O281" s="99">
        <v>14709.449471467349</v>
      </c>
      <c r="P281" s="100">
        <v>5.6252556114220038E-2</v>
      </c>
    </row>
    <row r="282" spans="1:16">
      <c r="A282" s="88">
        <v>270</v>
      </c>
      <c r="B282" s="88" t="s">
        <v>152</v>
      </c>
      <c r="C282" s="89">
        <v>5.8879300000000008</v>
      </c>
      <c r="D282" s="90">
        <v>3762.226179641666</v>
      </c>
      <c r="E282" s="91">
        <v>0.87530498709390503</v>
      </c>
      <c r="F282" s="92">
        <v>1.1120000000000003E-2</v>
      </c>
      <c r="G282" s="91">
        <v>0.93126780050541835</v>
      </c>
      <c r="H282" s="93">
        <v>4.2000000000000011</v>
      </c>
      <c r="I282" s="94">
        <v>0</v>
      </c>
      <c r="J282" s="94">
        <v>355</v>
      </c>
      <c r="K282" s="95">
        <v>2</v>
      </c>
      <c r="L282" s="96" t="s">
        <v>34</v>
      </c>
      <c r="M282" s="97">
        <v>306563.84164295217</v>
      </c>
      <c r="N282" s="98">
        <v>310991.96808513562</v>
      </c>
      <c r="O282" s="99">
        <v>4428.1264421834494</v>
      </c>
      <c r="P282" s="100">
        <v>1.4444385934270703E-2</v>
      </c>
    </row>
    <row r="283" spans="1:16">
      <c r="A283" s="88">
        <v>271</v>
      </c>
      <c r="B283" s="88" t="s">
        <v>152</v>
      </c>
      <c r="C283" s="89">
        <v>5.9940000000000007</v>
      </c>
      <c r="D283" s="90">
        <v>3087.5089393833332</v>
      </c>
      <c r="E283" s="91">
        <v>0.7056163330872729</v>
      </c>
      <c r="F283" s="92">
        <v>0.54495000000000005</v>
      </c>
      <c r="G283" s="91">
        <v>0.8107513527899769</v>
      </c>
      <c r="H283" s="93">
        <v>6.6599999999999975</v>
      </c>
      <c r="I283" s="94">
        <v>0</v>
      </c>
      <c r="J283" s="94">
        <v>0</v>
      </c>
      <c r="K283" s="95">
        <v>2</v>
      </c>
      <c r="L283" s="96" t="s">
        <v>34</v>
      </c>
      <c r="M283" s="97">
        <v>270736.66968418902</v>
      </c>
      <c r="N283" s="98">
        <v>282095.49831167533</v>
      </c>
      <c r="O283" s="99">
        <v>11358.828627486306</v>
      </c>
      <c r="P283" s="100">
        <v>4.1955264651575418E-2</v>
      </c>
    </row>
    <row r="284" spans="1:16">
      <c r="A284" s="88">
        <v>272</v>
      </c>
      <c r="B284" s="88" t="s">
        <v>152</v>
      </c>
      <c r="C284" s="89">
        <v>6.5110391999999999</v>
      </c>
      <c r="D284" s="90">
        <v>3608.0293418416672</v>
      </c>
      <c r="E284" s="91">
        <v>0.75909632793000403</v>
      </c>
      <c r="F284" s="92">
        <v>0.12338000000000003</v>
      </c>
      <c r="G284" s="91">
        <v>0.87575713056061766</v>
      </c>
      <c r="H284" s="93">
        <v>1.8999999999999997</v>
      </c>
      <c r="I284" s="94">
        <v>0</v>
      </c>
      <c r="J284" s="94">
        <v>0</v>
      </c>
      <c r="K284" s="95">
        <v>2</v>
      </c>
      <c r="L284" s="96" t="s">
        <v>34</v>
      </c>
      <c r="M284" s="97">
        <v>300977.16038294812</v>
      </c>
      <c r="N284" s="98">
        <v>307819.57358282368</v>
      </c>
      <c r="O284" s="99">
        <v>6842.413199875562</v>
      </c>
      <c r="P284" s="100">
        <v>2.2733994802694071E-2</v>
      </c>
    </row>
    <row r="285" spans="1:16">
      <c r="A285" s="88">
        <v>273</v>
      </c>
      <c r="B285" s="88" t="s">
        <v>152</v>
      </c>
      <c r="C285" s="89">
        <v>6.9443937000000018</v>
      </c>
      <c r="D285" s="90">
        <v>2127.0094386666669</v>
      </c>
      <c r="E285" s="91">
        <v>0.41957753055062985</v>
      </c>
      <c r="F285" s="92">
        <v>3.6199999999999987E-3</v>
      </c>
      <c r="G285" s="91">
        <v>0.8142275455390332</v>
      </c>
      <c r="H285" s="93">
        <v>0.19999999999999998</v>
      </c>
      <c r="I285" s="94">
        <v>0</v>
      </c>
      <c r="J285" s="94">
        <v>55</v>
      </c>
      <c r="K285" s="95">
        <v>2</v>
      </c>
      <c r="L285" s="96" t="s">
        <v>34</v>
      </c>
      <c r="M285" s="97">
        <v>199779.82042226</v>
      </c>
      <c r="N285" s="98">
        <v>204274.15308644669</v>
      </c>
      <c r="O285" s="99">
        <v>4494.3326641866879</v>
      </c>
      <c r="P285" s="100">
        <v>2.2496429592775414E-2</v>
      </c>
    </row>
    <row r="286" spans="1:16">
      <c r="A286" s="88">
        <v>274</v>
      </c>
      <c r="B286" s="88" t="s">
        <v>152</v>
      </c>
      <c r="C286" s="89">
        <v>7.2468136666666689</v>
      </c>
      <c r="D286" s="90">
        <v>1431.2811482999998</v>
      </c>
      <c r="E286" s="91">
        <v>0.27055464614452024</v>
      </c>
      <c r="F286" s="92">
        <v>1</v>
      </c>
      <c r="G286" s="91">
        <v>0.62892233064314262</v>
      </c>
      <c r="H286" s="93">
        <v>3.4833333333333343</v>
      </c>
      <c r="I286" s="94">
        <v>0</v>
      </c>
      <c r="J286" s="94">
        <v>0</v>
      </c>
      <c r="K286" s="95">
        <v>1</v>
      </c>
      <c r="L286" s="96" t="s">
        <v>34</v>
      </c>
      <c r="M286" s="97">
        <v>171497.41140496067</v>
      </c>
      <c r="N286" s="98">
        <v>187985.16506586535</v>
      </c>
      <c r="O286" s="99">
        <v>16487.75366090468</v>
      </c>
      <c r="P286" s="100">
        <v>9.6139956433346843E-2</v>
      </c>
    </row>
    <row r="287" spans="1:16">
      <c r="A287" s="88">
        <v>275</v>
      </c>
      <c r="B287" s="88" t="s">
        <v>152</v>
      </c>
      <c r="C287" s="89">
        <v>7.3468526666666669</v>
      </c>
      <c r="D287" s="90">
        <v>2803.6479843416669</v>
      </c>
      <c r="E287" s="91">
        <v>0.52275632184725518</v>
      </c>
      <c r="F287" s="92">
        <v>1</v>
      </c>
      <c r="G287" s="91">
        <v>0.77543723164060496</v>
      </c>
      <c r="H287" s="93">
        <v>8</v>
      </c>
      <c r="I287" s="94">
        <v>0</v>
      </c>
      <c r="J287" s="94">
        <v>0</v>
      </c>
      <c r="K287" s="95">
        <v>1</v>
      </c>
      <c r="L287" s="96" t="s">
        <v>34</v>
      </c>
      <c r="M287" s="97">
        <v>271454.06202053151</v>
      </c>
      <c r="N287" s="98">
        <v>288230.99077005696</v>
      </c>
      <c r="O287" s="99">
        <v>16776.928749525454</v>
      </c>
      <c r="P287" s="100">
        <v>6.1803933323556333E-2</v>
      </c>
    </row>
    <row r="288" spans="1:16">
      <c r="A288" s="88">
        <v>276</v>
      </c>
      <c r="B288" s="88" t="s">
        <v>152</v>
      </c>
      <c r="C288" s="89">
        <v>7.3713150000000001</v>
      </c>
      <c r="D288" s="90">
        <v>4115.3406806833336</v>
      </c>
      <c r="E288" s="91">
        <v>0.76478253706936183</v>
      </c>
      <c r="F288" s="92">
        <v>1</v>
      </c>
      <c r="G288" s="91">
        <v>0.83858820434383141</v>
      </c>
      <c r="H288" s="93">
        <v>7.9000000000000012</v>
      </c>
      <c r="I288" s="94">
        <v>0</v>
      </c>
      <c r="J288" s="94">
        <v>0</v>
      </c>
      <c r="K288" s="95">
        <v>1</v>
      </c>
      <c r="L288" s="96" t="s">
        <v>34</v>
      </c>
      <c r="M288" s="97">
        <v>366037.806676223</v>
      </c>
      <c r="N288" s="98">
        <v>383137.22024459398</v>
      </c>
      <c r="O288" s="99">
        <v>17099.413568370976</v>
      </c>
      <c r="P288" s="100">
        <v>4.6714883699147995E-2</v>
      </c>
    </row>
    <row r="289" spans="1:16">
      <c r="A289" s="88">
        <v>277</v>
      </c>
      <c r="B289" s="88" t="s">
        <v>152</v>
      </c>
      <c r="C289" s="89">
        <v>7.6099305333333334</v>
      </c>
      <c r="D289" s="90">
        <v>3686.0584489333337</v>
      </c>
      <c r="E289" s="91">
        <v>0.66352709967686896</v>
      </c>
      <c r="F289" s="92">
        <v>1</v>
      </c>
      <c r="G289" s="91">
        <v>0.88566518366013247</v>
      </c>
      <c r="H289" s="93">
        <v>5.3999999999999995</v>
      </c>
      <c r="I289" s="94">
        <v>0</v>
      </c>
      <c r="J289" s="94">
        <v>0</v>
      </c>
      <c r="K289" s="95">
        <v>1</v>
      </c>
      <c r="L289" s="96" t="s">
        <v>34</v>
      </c>
      <c r="M289" s="97">
        <v>353223.20447240799</v>
      </c>
      <c r="N289" s="98">
        <v>370771.93856275734</v>
      </c>
      <c r="O289" s="99">
        <v>17548.734090349346</v>
      </c>
      <c r="P289" s="100">
        <v>4.9681713625131227E-2</v>
      </c>
    </row>
    <row r="290" spans="1:16">
      <c r="A290" s="88">
        <v>278</v>
      </c>
      <c r="B290" s="88" t="s">
        <v>152</v>
      </c>
      <c r="C290" s="89">
        <v>7.639060800000002</v>
      </c>
      <c r="D290" s="90">
        <v>4363.1850569833332</v>
      </c>
      <c r="E290" s="91">
        <v>0.78242155521055889</v>
      </c>
      <c r="F290" s="92">
        <v>1</v>
      </c>
      <c r="G290" s="91">
        <v>0.94878178275418501</v>
      </c>
      <c r="H290" s="93">
        <v>4.5</v>
      </c>
      <c r="I290" s="94">
        <v>0</v>
      </c>
      <c r="J290" s="94">
        <v>0</v>
      </c>
      <c r="K290" s="95">
        <v>1</v>
      </c>
      <c r="L290" s="96" t="s">
        <v>34</v>
      </c>
      <c r="M290" s="97">
        <v>398387.06238715706</v>
      </c>
      <c r="N290" s="98">
        <v>416086.92708931258</v>
      </c>
      <c r="O290" s="99">
        <v>17699.864702155523</v>
      </c>
      <c r="P290" s="100">
        <v>4.4428814018449711E-2</v>
      </c>
    </row>
    <row r="291" spans="1:16">
      <c r="A291" s="88">
        <v>279</v>
      </c>
      <c r="B291" s="88" t="s">
        <v>152</v>
      </c>
      <c r="C291" s="89">
        <v>7.6840222666666662</v>
      </c>
      <c r="D291" s="90">
        <v>3043.9818119499996</v>
      </c>
      <c r="E291" s="91">
        <v>0.54266345851838893</v>
      </c>
      <c r="F291" s="92">
        <v>0.12089999999999999</v>
      </c>
      <c r="G291" s="91">
        <v>0.86247383830726543</v>
      </c>
      <c r="H291" s="93">
        <v>2.0699999999999998</v>
      </c>
      <c r="I291" s="94">
        <v>0</v>
      </c>
      <c r="J291" s="94">
        <v>15</v>
      </c>
      <c r="K291" s="95">
        <v>2</v>
      </c>
      <c r="L291" s="96" t="s">
        <v>34</v>
      </c>
      <c r="M291" s="97">
        <v>280742.09654525103</v>
      </c>
      <c r="N291" s="98">
        <v>288301.22090877796</v>
      </c>
      <c r="O291" s="99">
        <v>7559.1243635269348</v>
      </c>
      <c r="P291" s="100">
        <v>2.6925510839121796E-2</v>
      </c>
    </row>
    <row r="292" spans="1:16">
      <c r="A292" s="88">
        <v>280</v>
      </c>
      <c r="B292" s="88" t="s">
        <v>152</v>
      </c>
      <c r="C292" s="89">
        <v>8.0251378333333356</v>
      </c>
      <c r="D292" s="90">
        <v>4948.1168411999997</v>
      </c>
      <c r="E292" s="91">
        <v>0.84462627172146076</v>
      </c>
      <c r="F292" s="92">
        <v>0.12182000000000003</v>
      </c>
      <c r="G292" s="91">
        <v>0.88671993551587558</v>
      </c>
      <c r="H292" s="93">
        <v>7.47</v>
      </c>
      <c r="I292" s="94">
        <v>0</v>
      </c>
      <c r="J292" s="94">
        <v>0</v>
      </c>
      <c r="K292" s="95">
        <v>2</v>
      </c>
      <c r="L292" s="96" t="s">
        <v>34</v>
      </c>
      <c r="M292" s="97">
        <v>402951.97509564931</v>
      </c>
      <c r="N292" s="98">
        <v>410916.08379121468</v>
      </c>
      <c r="O292" s="99">
        <v>7964.1086955653736</v>
      </c>
      <c r="P292" s="100">
        <v>1.976441161176818E-2</v>
      </c>
    </row>
    <row r="293" spans="1:16">
      <c r="A293" s="88">
        <v>281</v>
      </c>
      <c r="B293" s="88" t="s">
        <v>152</v>
      </c>
      <c r="C293" s="89">
        <v>8.2211808000000008</v>
      </c>
      <c r="D293" s="90">
        <v>4098.6020366249995</v>
      </c>
      <c r="E293" s="91">
        <v>0.68293393302364358</v>
      </c>
      <c r="F293" s="92">
        <v>1</v>
      </c>
      <c r="G293" s="91">
        <v>0.83856723320918614</v>
      </c>
      <c r="H293" s="93">
        <v>7.200000000000002</v>
      </c>
      <c r="I293" s="94">
        <v>0</v>
      </c>
      <c r="J293" s="94">
        <v>0</v>
      </c>
      <c r="K293" s="95">
        <v>1</v>
      </c>
      <c r="L293" s="96" t="s">
        <v>34</v>
      </c>
      <c r="M293" s="97">
        <v>365885.21945210913</v>
      </c>
      <c r="N293" s="98">
        <v>383861.47587178176</v>
      </c>
      <c r="O293" s="99">
        <v>17976.256419672631</v>
      </c>
      <c r="P293" s="100">
        <v>4.913086253276637E-2</v>
      </c>
    </row>
    <row r="294" spans="1:16">
      <c r="A294" s="88">
        <v>282</v>
      </c>
      <c r="B294" s="88" t="s">
        <v>152</v>
      </c>
      <c r="C294" s="89">
        <v>8.2380265999999995</v>
      </c>
      <c r="D294" s="90">
        <v>4585.267161116667</v>
      </c>
      <c r="E294" s="91">
        <v>0.76246268638421733</v>
      </c>
      <c r="F294" s="92">
        <v>0.13447000000000003</v>
      </c>
      <c r="G294" s="91">
        <v>0.89748142974436129</v>
      </c>
      <c r="H294" s="93">
        <v>5.5</v>
      </c>
      <c r="I294" s="94">
        <v>0</v>
      </c>
      <c r="J294" s="94">
        <v>35</v>
      </c>
      <c r="K294" s="95">
        <v>3</v>
      </c>
      <c r="L294" s="96" t="s">
        <v>34</v>
      </c>
      <c r="M294" s="97">
        <v>393976.18779243436</v>
      </c>
      <c r="N294" s="98">
        <v>402408.40400607808</v>
      </c>
      <c r="O294" s="99">
        <v>8432.2162136437255</v>
      </c>
      <c r="P294" s="100">
        <v>2.1402857520125617E-2</v>
      </c>
    </row>
    <row r="295" spans="1:16">
      <c r="A295" s="88">
        <v>283</v>
      </c>
      <c r="B295" s="88" t="s">
        <v>152</v>
      </c>
      <c r="C295" s="89">
        <v>8.2994558333333313</v>
      </c>
      <c r="D295" s="90">
        <v>5188.8260574250007</v>
      </c>
      <c r="E295" s="91">
        <v>0.85643939112661027</v>
      </c>
      <c r="F295" s="92">
        <v>5.5509999999999983E-2</v>
      </c>
      <c r="G295" s="91">
        <v>0.82422772048274273</v>
      </c>
      <c r="H295" s="93">
        <v>0</v>
      </c>
      <c r="I295" s="94">
        <v>0</v>
      </c>
      <c r="J295" s="94">
        <v>80</v>
      </c>
      <c r="K295" s="95">
        <v>4</v>
      </c>
      <c r="L295" s="96" t="s">
        <v>34</v>
      </c>
      <c r="M295" s="97">
        <v>417034.94525068655</v>
      </c>
      <c r="N295" s="98">
        <v>423831.21805498027</v>
      </c>
      <c r="O295" s="99">
        <v>6796.2728042937233</v>
      </c>
      <c r="P295" s="100">
        <v>1.6296650632498848E-2</v>
      </c>
    </row>
    <row r="296" spans="1:16">
      <c r="A296" s="88">
        <v>284</v>
      </c>
      <c r="B296" s="88" t="s">
        <v>152</v>
      </c>
      <c r="C296" s="89">
        <v>8.3029585999999984</v>
      </c>
      <c r="D296" s="90">
        <v>5259.3242160833333</v>
      </c>
      <c r="E296" s="91">
        <v>0.86770921881533924</v>
      </c>
      <c r="F296" s="92">
        <v>1</v>
      </c>
      <c r="G296" s="91">
        <v>0.92124316157381625</v>
      </c>
      <c r="H296" s="93">
        <v>6.9000000000000012</v>
      </c>
      <c r="I296" s="94">
        <v>0</v>
      </c>
      <c r="J296" s="94">
        <v>0</v>
      </c>
      <c r="K296" s="95">
        <v>1</v>
      </c>
      <c r="L296" s="96" t="s">
        <v>34</v>
      </c>
      <c r="M296" s="97">
        <v>457999.03723392828</v>
      </c>
      <c r="N296" s="98">
        <v>476337.92889160995</v>
      </c>
      <c r="O296" s="99">
        <v>18338.89165768167</v>
      </c>
      <c r="P296" s="100">
        <v>4.0041332332135166E-2</v>
      </c>
    </row>
    <row r="297" spans="1:16">
      <c r="A297" s="88">
        <v>285</v>
      </c>
      <c r="B297" s="88" t="s">
        <v>152</v>
      </c>
      <c r="C297" s="89">
        <v>8.3126046666666671</v>
      </c>
      <c r="D297" s="90">
        <v>4767.7614740083327</v>
      </c>
      <c r="E297" s="91">
        <v>0.78569598378365602</v>
      </c>
      <c r="F297" s="92">
        <v>1</v>
      </c>
      <c r="G297" s="91">
        <v>0.95323685075498188</v>
      </c>
      <c r="H297" s="93">
        <v>9.2000000000000011</v>
      </c>
      <c r="I297" s="94">
        <v>0</v>
      </c>
      <c r="J297" s="94">
        <v>0</v>
      </c>
      <c r="K297" s="95">
        <v>1</v>
      </c>
      <c r="L297" s="96" t="s">
        <v>34</v>
      </c>
      <c r="M297" s="97">
        <v>429913.63660333818</v>
      </c>
      <c r="N297" s="98">
        <v>448278.07151697692</v>
      </c>
      <c r="O297" s="99">
        <v>18364.434913638746</v>
      </c>
      <c r="P297" s="100">
        <v>4.2716567584904913E-2</v>
      </c>
    </row>
    <row r="298" spans="1:16">
      <c r="A298" s="88">
        <v>286</v>
      </c>
      <c r="B298" s="88" t="s">
        <v>152</v>
      </c>
      <c r="C298" s="89">
        <v>8.5500929999999986</v>
      </c>
      <c r="D298" s="90">
        <v>3341.5213386749997</v>
      </c>
      <c r="E298" s="91">
        <v>0.53536569617846463</v>
      </c>
      <c r="F298" s="92">
        <v>0.90475999999999968</v>
      </c>
      <c r="G298" s="91">
        <v>0.90311641025175471</v>
      </c>
      <c r="H298" s="93">
        <v>9.5</v>
      </c>
      <c r="I298" s="94">
        <v>1</v>
      </c>
      <c r="J298" s="94">
        <v>1</v>
      </c>
      <c r="K298" s="95">
        <v>1</v>
      </c>
      <c r="L298" s="96" t="s">
        <v>149</v>
      </c>
      <c r="M298" s="97">
        <v>341612.93111797812</v>
      </c>
      <c r="N298" s="98">
        <v>359255.878832897</v>
      </c>
      <c r="O298" s="99">
        <v>17642.947714918875</v>
      </c>
      <c r="P298" s="100">
        <v>5.1646018366985569E-2</v>
      </c>
    </row>
    <row r="299" spans="1:16">
      <c r="A299" s="88">
        <v>287</v>
      </c>
      <c r="B299" s="88" t="s">
        <v>152</v>
      </c>
      <c r="C299" s="89">
        <v>8.7486639999999998</v>
      </c>
      <c r="D299" s="90">
        <v>4265.4601018666663</v>
      </c>
      <c r="E299" s="91">
        <v>0.66788437982694704</v>
      </c>
      <c r="F299" s="92">
        <v>1</v>
      </c>
      <c r="G299" s="91">
        <v>0.94388873417151364</v>
      </c>
      <c r="H299" s="93">
        <v>9.5999999999999979</v>
      </c>
      <c r="I299" s="94">
        <v>0</v>
      </c>
      <c r="J299" s="94">
        <v>0</v>
      </c>
      <c r="K299" s="95">
        <v>1</v>
      </c>
      <c r="L299" s="96" t="s">
        <v>34</v>
      </c>
      <c r="M299" s="97">
        <v>415368.72947006923</v>
      </c>
      <c r="N299" s="98">
        <v>434283.76075647469</v>
      </c>
      <c r="O299" s="99">
        <v>18915.031286405458</v>
      </c>
      <c r="P299" s="100">
        <v>4.5537927976757923E-2</v>
      </c>
    </row>
    <row r="300" spans="1:16">
      <c r="A300" s="88">
        <v>288</v>
      </c>
      <c r="B300" s="88" t="s">
        <v>152</v>
      </c>
      <c r="C300" s="89">
        <v>8.8199999999999985</v>
      </c>
      <c r="D300" s="90">
        <v>4193.9097765249999</v>
      </c>
      <c r="E300" s="91">
        <v>0.6513698283050664</v>
      </c>
      <c r="F300" s="92">
        <v>1</v>
      </c>
      <c r="G300" s="91">
        <v>0.95960696268067303</v>
      </c>
      <c r="H300" s="93">
        <v>9.7999999999999989</v>
      </c>
      <c r="I300" s="94">
        <v>0</v>
      </c>
      <c r="J300" s="94">
        <v>0</v>
      </c>
      <c r="K300" s="95">
        <v>1</v>
      </c>
      <c r="L300" s="96" t="s">
        <v>34</v>
      </c>
      <c r="M300" s="97">
        <v>384273.35457149107</v>
      </c>
      <c r="N300" s="98">
        <v>402980.4424054444</v>
      </c>
      <c r="O300" s="99">
        <v>18707.087833953323</v>
      </c>
      <c r="P300" s="100">
        <v>4.8681719956393733E-2</v>
      </c>
    </row>
    <row r="301" spans="1:16">
      <c r="A301" s="88">
        <v>289</v>
      </c>
      <c r="B301" s="88" t="s">
        <v>152</v>
      </c>
      <c r="C301" s="89">
        <v>8.8650556666666684</v>
      </c>
      <c r="D301" s="90">
        <v>2882.5964585500005</v>
      </c>
      <c r="E301" s="91">
        <v>0.44543005937728852</v>
      </c>
      <c r="F301" s="92">
        <v>1</v>
      </c>
      <c r="G301" s="91">
        <v>0.45577929240254028</v>
      </c>
      <c r="H301" s="93">
        <v>8.620000000000001</v>
      </c>
      <c r="I301" s="94">
        <v>0</v>
      </c>
      <c r="J301" s="94">
        <v>0</v>
      </c>
      <c r="K301" s="95">
        <v>1</v>
      </c>
      <c r="L301" s="96" t="s">
        <v>34</v>
      </c>
      <c r="M301" s="97">
        <v>272812.76901263901</v>
      </c>
      <c r="N301" s="98">
        <v>290872.66454744199</v>
      </c>
      <c r="O301" s="99">
        <v>18059.895534802985</v>
      </c>
      <c r="P301" s="100">
        <v>6.6198864518567671E-2</v>
      </c>
    </row>
    <row r="302" spans="1:16">
      <c r="A302" s="88">
        <v>290</v>
      </c>
      <c r="B302" s="88" t="s">
        <v>152</v>
      </c>
      <c r="C302" s="89">
        <v>8.980516800000002</v>
      </c>
      <c r="D302" s="90">
        <v>2742.8564777749998</v>
      </c>
      <c r="E302" s="91">
        <v>0.4183876857496297</v>
      </c>
      <c r="F302" s="92">
        <v>1</v>
      </c>
      <c r="G302" s="91">
        <v>0.82630010014905741</v>
      </c>
      <c r="H302" s="93">
        <v>6</v>
      </c>
      <c r="I302" s="94">
        <v>0</v>
      </c>
      <c r="J302" s="94">
        <v>0</v>
      </c>
      <c r="K302" s="95">
        <v>1</v>
      </c>
      <c r="L302" s="96" t="s">
        <v>34</v>
      </c>
      <c r="M302" s="97">
        <v>267977.78550714947</v>
      </c>
      <c r="N302" s="98">
        <v>286312.69545839436</v>
      </c>
      <c r="O302" s="99">
        <v>18334.909951244888</v>
      </c>
      <c r="P302" s="100">
        <v>6.8419514388276509E-2</v>
      </c>
    </row>
    <row r="303" spans="1:16">
      <c r="A303" s="88">
        <v>291</v>
      </c>
      <c r="B303" s="88" t="s">
        <v>152</v>
      </c>
      <c r="C303" s="89">
        <v>9</v>
      </c>
      <c r="D303" s="90">
        <v>4242.937330308333</v>
      </c>
      <c r="E303" s="91">
        <v>0.64580476869228809</v>
      </c>
      <c r="F303" s="92">
        <v>1</v>
      </c>
      <c r="G303" s="91">
        <v>0.89689296926710227</v>
      </c>
      <c r="H303" s="93">
        <v>10</v>
      </c>
      <c r="I303" s="94">
        <v>0</v>
      </c>
      <c r="J303" s="94">
        <v>0</v>
      </c>
      <c r="K303" s="95">
        <v>1</v>
      </c>
      <c r="L303" s="96" t="s">
        <v>34</v>
      </c>
      <c r="M303" s="97">
        <v>382609.28818273888</v>
      </c>
      <c r="N303" s="98">
        <v>401349.71639449568</v>
      </c>
      <c r="O303" s="99">
        <v>18740.428211756807</v>
      </c>
      <c r="P303" s="100">
        <v>4.8980588790113612E-2</v>
      </c>
    </row>
    <row r="304" spans="1:16">
      <c r="A304" s="88">
        <v>292</v>
      </c>
      <c r="B304" s="88" t="s">
        <v>152</v>
      </c>
      <c r="C304" s="89">
        <v>9.0900000000000016</v>
      </c>
      <c r="D304" s="90">
        <v>134.46470086666667</v>
      </c>
      <c r="E304" s="91">
        <v>2.026383062324497E-2</v>
      </c>
      <c r="F304" s="92">
        <v>0.45908999999999983</v>
      </c>
      <c r="G304" s="91">
        <v>0</v>
      </c>
      <c r="H304" s="93">
        <v>10.099999999999998</v>
      </c>
      <c r="I304" s="94">
        <v>11.9</v>
      </c>
      <c r="J304" s="94">
        <v>11.9</v>
      </c>
      <c r="K304" s="95">
        <v>1</v>
      </c>
      <c r="L304" s="96" t="s">
        <v>149</v>
      </c>
      <c r="M304" s="97">
        <v>68275.854602889347</v>
      </c>
      <c r="N304" s="98">
        <v>80624.784589768009</v>
      </c>
      <c r="O304" s="99">
        <v>12348.929986878662</v>
      </c>
      <c r="P304" s="100">
        <v>0.18086818625271475</v>
      </c>
    </row>
    <row r="305" spans="1:16">
      <c r="A305" s="88">
        <v>293</v>
      </c>
      <c r="B305" s="88" t="s">
        <v>152</v>
      </c>
      <c r="C305" s="89">
        <v>9.1072455333333338</v>
      </c>
      <c r="D305" s="90">
        <v>2405.6583526499999</v>
      </c>
      <c r="E305" s="91">
        <v>0.36184622329867683</v>
      </c>
      <c r="F305" s="92">
        <v>1</v>
      </c>
      <c r="G305" s="91">
        <v>0.52259407016772697</v>
      </c>
      <c r="H305" s="93">
        <v>9.7999999999999989</v>
      </c>
      <c r="I305" s="94">
        <v>0</v>
      </c>
      <c r="J305" s="94">
        <v>0</v>
      </c>
      <c r="K305" s="95">
        <v>1</v>
      </c>
      <c r="L305" s="96" t="s">
        <v>34</v>
      </c>
      <c r="M305" s="97">
        <v>253883.32814151028</v>
      </c>
      <c r="N305" s="98">
        <v>272294.54483567266</v>
      </c>
      <c r="O305" s="99">
        <v>18411.216694162373</v>
      </c>
      <c r="P305" s="100">
        <v>7.2518415560947236E-2</v>
      </c>
    </row>
    <row r="306" spans="1:16">
      <c r="A306" s="88">
        <v>294</v>
      </c>
      <c r="B306" s="88" t="s">
        <v>152</v>
      </c>
      <c r="C306" s="89">
        <v>9.1634065333333314</v>
      </c>
      <c r="D306" s="90">
        <v>3809.3496767833335</v>
      </c>
      <c r="E306" s="91">
        <v>0.56947023025639865</v>
      </c>
      <c r="F306" s="92">
        <v>1</v>
      </c>
      <c r="G306" s="91">
        <v>0.77153417147763514</v>
      </c>
      <c r="H306" s="93">
        <v>9</v>
      </c>
      <c r="I306" s="94">
        <v>0</v>
      </c>
      <c r="J306" s="94">
        <v>0</v>
      </c>
      <c r="K306" s="95">
        <v>1</v>
      </c>
      <c r="L306" s="96" t="s">
        <v>34</v>
      </c>
      <c r="M306" s="97">
        <v>346773.35500512103</v>
      </c>
      <c r="N306" s="98">
        <v>365492.24418823794</v>
      </c>
      <c r="O306" s="99">
        <v>18718.889183116902</v>
      </c>
      <c r="P306" s="100">
        <v>5.3980183058875641E-2</v>
      </c>
    </row>
    <row r="307" spans="1:16">
      <c r="A307" s="88">
        <v>295</v>
      </c>
      <c r="B307" s="88" t="s">
        <v>152</v>
      </c>
      <c r="C307" s="89">
        <v>9.1724187666666666</v>
      </c>
      <c r="D307" s="90">
        <v>2425.7549980416675</v>
      </c>
      <c r="E307" s="91">
        <v>0.36227653104846863</v>
      </c>
      <c r="F307" s="92">
        <v>0.64912000000000003</v>
      </c>
      <c r="G307" s="91">
        <v>0.7319725688548343</v>
      </c>
      <c r="H307" s="93">
        <v>7.4000000000000012</v>
      </c>
      <c r="I307" s="94">
        <v>4</v>
      </c>
      <c r="J307" s="94">
        <v>4</v>
      </c>
      <c r="K307" s="95">
        <v>1</v>
      </c>
      <c r="L307" s="96" t="s">
        <v>149</v>
      </c>
      <c r="M307" s="97">
        <v>276889.96970676415</v>
      </c>
      <c r="N307" s="98">
        <v>292582.49393947166</v>
      </c>
      <c r="O307" s="99">
        <v>15692.52423270751</v>
      </c>
      <c r="P307" s="100">
        <v>5.6674224239059379E-2</v>
      </c>
    </row>
    <row r="308" spans="1:16">
      <c r="A308" s="88">
        <v>296</v>
      </c>
      <c r="B308" s="88" t="s">
        <v>152</v>
      </c>
      <c r="C308" s="89">
        <v>9.3443958000000009</v>
      </c>
      <c r="D308" s="90">
        <v>2367.4673352416671</v>
      </c>
      <c r="E308" s="91">
        <v>0.34706427339980778</v>
      </c>
      <c r="F308" s="92">
        <v>0.62539000000000011</v>
      </c>
      <c r="G308" s="91">
        <v>0.74278087854027186</v>
      </c>
      <c r="H308" s="93">
        <v>10</v>
      </c>
      <c r="I308" s="94">
        <v>0</v>
      </c>
      <c r="J308" s="94">
        <v>4.99</v>
      </c>
      <c r="K308" s="95">
        <v>2</v>
      </c>
      <c r="L308" s="96" t="s">
        <v>34</v>
      </c>
      <c r="M308" s="97">
        <v>228204.25501736018</v>
      </c>
      <c r="N308" s="98">
        <v>243343.52226602635</v>
      </c>
      <c r="O308" s="99">
        <v>15139.267248666176</v>
      </c>
      <c r="P308" s="100">
        <v>6.6340863133838093E-2</v>
      </c>
    </row>
    <row r="309" spans="1:16">
      <c r="A309" s="88">
        <v>297</v>
      </c>
      <c r="B309" s="88" t="s">
        <v>152</v>
      </c>
      <c r="C309" s="89">
        <v>9.3825900000000004</v>
      </c>
      <c r="D309" s="90">
        <v>4584.9114331416667</v>
      </c>
      <c r="E309" s="91">
        <v>0.66939945082804941</v>
      </c>
      <c r="F309" s="92">
        <v>1</v>
      </c>
      <c r="G309" s="91">
        <v>0.80596354964401573</v>
      </c>
      <c r="H309" s="93">
        <v>10.400000000000002</v>
      </c>
      <c r="I309" s="94">
        <v>0</v>
      </c>
      <c r="J309" s="94">
        <v>0</v>
      </c>
      <c r="K309" s="95">
        <v>1</v>
      </c>
      <c r="L309" s="96" t="s">
        <v>34</v>
      </c>
      <c r="M309" s="97">
        <v>417615.94352358213</v>
      </c>
      <c r="N309" s="98">
        <v>436876.00536760903</v>
      </c>
      <c r="O309" s="99">
        <v>19260.061844026903</v>
      </c>
      <c r="P309" s="100">
        <v>4.6119076971828585E-2</v>
      </c>
    </row>
    <row r="310" spans="1:16">
      <c r="A310" s="88">
        <v>298</v>
      </c>
      <c r="B310" s="88" t="s">
        <v>152</v>
      </c>
      <c r="C310" s="89">
        <v>9.4912878000000021</v>
      </c>
      <c r="D310" s="90">
        <v>436.63966582500001</v>
      </c>
      <c r="E310" s="91">
        <v>6.3019533400662145E-2</v>
      </c>
      <c r="F310" s="92">
        <v>0.13043000000000002</v>
      </c>
      <c r="G310" s="91">
        <v>0.15550537226390945</v>
      </c>
      <c r="H310" s="93">
        <v>10.200000000000001</v>
      </c>
      <c r="I310" s="94">
        <v>0</v>
      </c>
      <c r="J310" s="94">
        <v>0</v>
      </c>
      <c r="K310" s="95">
        <v>2</v>
      </c>
      <c r="L310" s="96" t="s">
        <v>34</v>
      </c>
      <c r="M310" s="97">
        <v>88516.826638298517</v>
      </c>
      <c r="N310" s="98">
        <v>96538.84102394963</v>
      </c>
      <c r="O310" s="99">
        <v>8022.0143856511131</v>
      </c>
      <c r="P310" s="100">
        <v>9.062699929846145E-2</v>
      </c>
    </row>
    <row r="311" spans="1:16">
      <c r="A311" s="88">
        <v>299</v>
      </c>
      <c r="B311" s="88" t="s">
        <v>152</v>
      </c>
      <c r="C311" s="89">
        <v>9.5524310666666672</v>
      </c>
      <c r="D311" s="90">
        <v>5420.3640961583333</v>
      </c>
      <c r="E311" s="91">
        <v>0.77730540469613907</v>
      </c>
      <c r="F311" s="92">
        <v>1</v>
      </c>
      <c r="G311" s="91">
        <v>0.81810372498448924</v>
      </c>
      <c r="H311" s="93">
        <v>4.5</v>
      </c>
      <c r="I311" s="94">
        <v>0</v>
      </c>
      <c r="J311" s="94">
        <v>0</v>
      </c>
      <c r="K311" s="95">
        <v>1</v>
      </c>
      <c r="L311" s="96" t="s">
        <v>34</v>
      </c>
      <c r="M311" s="97">
        <v>461566.55507642514</v>
      </c>
      <c r="N311" s="98">
        <v>480967.40946402977</v>
      </c>
      <c r="O311" s="99">
        <v>19400.854387604631</v>
      </c>
      <c r="P311" s="100">
        <v>4.2032626008598653E-2</v>
      </c>
    </row>
    <row r="312" spans="1:16">
      <c r="A312" s="88">
        <v>300</v>
      </c>
      <c r="B312" s="88" t="s">
        <v>152</v>
      </c>
      <c r="C312" s="89">
        <v>9.5600219999999982</v>
      </c>
      <c r="D312" s="90">
        <v>4841.0528235916663</v>
      </c>
      <c r="E312" s="91">
        <v>0.69367823739312984</v>
      </c>
      <c r="F312" s="92">
        <v>0.68841000000000008</v>
      </c>
      <c r="G312" s="91">
        <v>0.84964999874198688</v>
      </c>
      <c r="H312" s="93">
        <v>9.5</v>
      </c>
      <c r="I312" s="94">
        <v>0</v>
      </c>
      <c r="J312" s="94">
        <v>0</v>
      </c>
      <c r="K312" s="95">
        <v>2</v>
      </c>
      <c r="L312" s="96" t="s">
        <v>34</v>
      </c>
      <c r="M312" s="97">
        <v>423226.20118909649</v>
      </c>
      <c r="N312" s="98">
        <v>439721.12758479366</v>
      </c>
      <c r="O312" s="99">
        <v>16494.92639569717</v>
      </c>
      <c r="P312" s="100">
        <v>3.8974256200001368E-2</v>
      </c>
    </row>
    <row r="313" spans="1:16">
      <c r="A313" s="88">
        <v>301</v>
      </c>
      <c r="B313" s="88" t="s">
        <v>152</v>
      </c>
      <c r="C313" s="89">
        <v>9.6395666666666653</v>
      </c>
      <c r="D313" s="90">
        <v>4353.2588416666667</v>
      </c>
      <c r="E313" s="91">
        <v>0.6186344762650855</v>
      </c>
      <c r="F313" s="92">
        <v>1</v>
      </c>
      <c r="G313" s="91">
        <v>0.78849197234568624</v>
      </c>
      <c r="H313" s="93">
        <v>10</v>
      </c>
      <c r="I313" s="94">
        <v>0</v>
      </c>
      <c r="J313" s="94">
        <v>0</v>
      </c>
      <c r="K313" s="95">
        <v>1</v>
      </c>
      <c r="L313" s="96" t="s">
        <v>34</v>
      </c>
      <c r="M313" s="97">
        <v>402202.91484149994</v>
      </c>
      <c r="N313" s="98">
        <v>421882.18223699997</v>
      </c>
      <c r="O313" s="99">
        <v>19679.267395500035</v>
      </c>
      <c r="P313" s="100">
        <v>4.8928704067834117E-2</v>
      </c>
    </row>
    <row r="314" spans="1:16">
      <c r="A314" s="88">
        <v>302</v>
      </c>
      <c r="B314" s="88" t="s">
        <v>152</v>
      </c>
      <c r="C314" s="89">
        <v>9.6659999999999986</v>
      </c>
      <c r="D314" s="90">
        <v>4359.1956924249989</v>
      </c>
      <c r="E314" s="91">
        <v>0.61778408323271228</v>
      </c>
      <c r="F314" s="92">
        <v>0.16304999999999997</v>
      </c>
      <c r="G314" s="91">
        <v>0.90763439346097574</v>
      </c>
      <c r="H314" s="93">
        <v>10.739999999999997</v>
      </c>
      <c r="I314" s="94">
        <v>0</v>
      </c>
      <c r="J314" s="94">
        <v>0</v>
      </c>
      <c r="K314" s="95">
        <v>2</v>
      </c>
      <c r="L314" s="96" t="s">
        <v>34</v>
      </c>
      <c r="M314" s="97">
        <v>377629.61957648653</v>
      </c>
      <c r="N314" s="98">
        <v>387260.51799054694</v>
      </c>
      <c r="O314" s="99">
        <v>9630.8984140604152</v>
      </c>
      <c r="P314" s="100">
        <v>2.5503556698919738E-2</v>
      </c>
    </row>
    <row r="315" spans="1:16">
      <c r="A315" s="88">
        <v>303</v>
      </c>
      <c r="B315" s="88" t="s">
        <v>152</v>
      </c>
      <c r="C315" s="89">
        <v>9.81</v>
      </c>
      <c r="D315" s="90">
        <v>4009.0141256333336</v>
      </c>
      <c r="E315" s="91">
        <v>0.55981653130483755</v>
      </c>
      <c r="F315" s="92">
        <v>1</v>
      </c>
      <c r="G315" s="91">
        <v>0.93286352575511333</v>
      </c>
      <c r="H315" s="93">
        <v>10.900000000000004</v>
      </c>
      <c r="I315" s="94">
        <v>0</v>
      </c>
      <c r="J315" s="94">
        <v>0</v>
      </c>
      <c r="K315" s="95">
        <v>1</v>
      </c>
      <c r="L315" s="96" t="s">
        <v>34</v>
      </c>
      <c r="M315" s="97">
        <v>400672.17898721411</v>
      </c>
      <c r="N315" s="98">
        <v>420513.13058962533</v>
      </c>
      <c r="O315" s="99">
        <v>19840.951602411224</v>
      </c>
      <c r="P315" s="100">
        <v>4.9519164651170774E-2</v>
      </c>
    </row>
    <row r="316" spans="1:16">
      <c r="A316" s="88">
        <v>304</v>
      </c>
      <c r="B316" s="88" t="s">
        <v>152</v>
      </c>
      <c r="C316" s="89">
        <v>9.9899999999999984</v>
      </c>
      <c r="D316" s="90">
        <v>3962.7173229749992</v>
      </c>
      <c r="E316" s="91">
        <v>0.54338137081944959</v>
      </c>
      <c r="F316" s="92">
        <v>1</v>
      </c>
      <c r="G316" s="91">
        <v>0.90646196715663019</v>
      </c>
      <c r="H316" s="93">
        <v>11.099999999999996</v>
      </c>
      <c r="I316" s="94">
        <v>0</v>
      </c>
      <c r="J316" s="94">
        <v>0</v>
      </c>
      <c r="K316" s="95">
        <v>1</v>
      </c>
      <c r="L316" s="96" t="s">
        <v>34</v>
      </c>
      <c r="M316" s="97">
        <v>385090.05837875226</v>
      </c>
      <c r="N316" s="98">
        <v>404878.26978753571</v>
      </c>
      <c r="O316" s="99">
        <v>19788.211408783449</v>
      </c>
      <c r="P316" s="100">
        <v>5.1385931623612345E-2</v>
      </c>
    </row>
    <row r="317" spans="1:16">
      <c r="A317" s="88">
        <v>305</v>
      </c>
      <c r="B317" s="88" t="s">
        <v>152</v>
      </c>
      <c r="C317" s="89">
        <v>10.038984333333332</v>
      </c>
      <c r="D317" s="90">
        <v>2477.8712301250002</v>
      </c>
      <c r="E317" s="91">
        <v>0.3381162912652052</v>
      </c>
      <c r="F317" s="92">
        <v>0.68944000000000016</v>
      </c>
      <c r="G317" s="91">
        <v>0.67301526181097593</v>
      </c>
      <c r="H317" s="93">
        <v>11.099999999999996</v>
      </c>
      <c r="I317" s="94">
        <v>5</v>
      </c>
      <c r="J317" s="94">
        <v>5</v>
      </c>
      <c r="K317" s="95">
        <v>1</v>
      </c>
      <c r="L317" s="96" t="s">
        <v>149</v>
      </c>
      <c r="M317" s="97">
        <v>319608.98506600579</v>
      </c>
      <c r="N317" s="98">
        <v>336565.27194678836</v>
      </c>
      <c r="O317" s="99">
        <v>16956.286880782573</v>
      </c>
      <c r="P317" s="100">
        <v>5.3053223385696596E-2</v>
      </c>
    </row>
    <row r="318" spans="1:16">
      <c r="A318" s="88">
        <v>306</v>
      </c>
      <c r="B318" s="88" t="s">
        <v>152</v>
      </c>
      <c r="C318" s="89">
        <v>10.071</v>
      </c>
      <c r="D318" s="90">
        <v>2859.078884</v>
      </c>
      <c r="E318" s="91">
        <v>0.38889349780938898</v>
      </c>
      <c r="F318" s="92">
        <v>1</v>
      </c>
      <c r="G318" s="91">
        <v>0.71560438418499928</v>
      </c>
      <c r="H318" s="93">
        <v>11.19</v>
      </c>
      <c r="I318" s="94">
        <v>0</v>
      </c>
      <c r="J318" s="94">
        <v>0</v>
      </c>
      <c r="K318" s="95">
        <v>1</v>
      </c>
      <c r="L318" s="96" t="s">
        <v>34</v>
      </c>
      <c r="M318" s="97">
        <v>276423.06160578667</v>
      </c>
      <c r="N318" s="98">
        <v>295712.18352135998</v>
      </c>
      <c r="O318" s="99">
        <v>19289.121915573312</v>
      </c>
      <c r="P318" s="100">
        <v>6.9781160093950398E-2</v>
      </c>
    </row>
    <row r="319" spans="1:16">
      <c r="A319" s="88">
        <v>307</v>
      </c>
      <c r="B319" s="88" t="s">
        <v>152</v>
      </c>
      <c r="C319" s="89">
        <v>10.200000000000001</v>
      </c>
      <c r="D319" s="90">
        <v>74.369270283333321</v>
      </c>
      <c r="E319" s="91">
        <v>9.9878149722446019E-3</v>
      </c>
      <c r="F319" s="92">
        <v>1</v>
      </c>
      <c r="G319" s="91">
        <v>0.48769423096455616</v>
      </c>
      <c r="H319" s="93">
        <v>11.333333333333334</v>
      </c>
      <c r="I319" s="94">
        <v>0</v>
      </c>
      <c r="J319" s="94">
        <v>0</v>
      </c>
      <c r="K319" s="95">
        <v>1</v>
      </c>
      <c r="L319" s="96" t="s">
        <v>34</v>
      </c>
      <c r="M319" s="97">
        <v>73044.464383084327</v>
      </c>
      <c r="N319" s="98">
        <v>91862.817782844693</v>
      </c>
      <c r="O319" s="99">
        <v>18818.353399760366</v>
      </c>
      <c r="P319" s="100">
        <v>0.25762874105102385</v>
      </c>
    </row>
    <row r="320" spans="1:16">
      <c r="A320" s="88">
        <v>308</v>
      </c>
      <c r="B320" s="88" t="s">
        <v>152</v>
      </c>
      <c r="C320" s="89">
        <v>10.349999999999998</v>
      </c>
      <c r="D320" s="90">
        <v>3712.5417755833332</v>
      </c>
      <c r="E320" s="91">
        <v>0.49136943624953133</v>
      </c>
      <c r="F320" s="92">
        <v>1</v>
      </c>
      <c r="G320" s="91">
        <v>0.87127841181389787</v>
      </c>
      <c r="H320" s="93">
        <v>11.5</v>
      </c>
      <c r="I320" s="94">
        <v>0</v>
      </c>
      <c r="J320" s="94">
        <v>0</v>
      </c>
      <c r="K320" s="95">
        <v>1</v>
      </c>
      <c r="L320" s="96" t="s">
        <v>34</v>
      </c>
      <c r="M320" s="97">
        <v>368163.29452410497</v>
      </c>
      <c r="N320" s="98">
        <v>388310.77020218997</v>
      </c>
      <c r="O320" s="99">
        <v>20147.475678085</v>
      </c>
      <c r="P320" s="100">
        <v>5.4724292121864075E-2</v>
      </c>
    </row>
    <row r="321" spans="1:16">
      <c r="A321" s="88">
        <v>309</v>
      </c>
      <c r="B321" s="88" t="s">
        <v>152</v>
      </c>
      <c r="C321" s="89">
        <v>10.708763333333332</v>
      </c>
      <c r="D321" s="90">
        <v>4699.9288166666665</v>
      </c>
      <c r="E321" s="91">
        <v>0.6012140200099082</v>
      </c>
      <c r="F321" s="92">
        <v>6.9499999999999987E-3</v>
      </c>
      <c r="G321" s="91">
        <v>0.60619194821719602</v>
      </c>
      <c r="H321" s="93">
        <v>8.9000000000000021</v>
      </c>
      <c r="I321" s="94">
        <v>0</v>
      </c>
      <c r="J321" s="94">
        <v>1266</v>
      </c>
      <c r="K321" s="95">
        <v>2</v>
      </c>
      <c r="L321" s="96" t="s">
        <v>34</v>
      </c>
      <c r="M321" s="97">
        <v>373906.777122</v>
      </c>
      <c r="N321" s="98">
        <v>381003.2589226666</v>
      </c>
      <c r="O321" s="99">
        <v>7096.4818006666028</v>
      </c>
      <c r="P321" s="100">
        <v>1.8979281026380353E-2</v>
      </c>
    </row>
    <row r="322" spans="1:16">
      <c r="A322" s="88">
        <v>310</v>
      </c>
      <c r="B322" s="88" t="s">
        <v>152</v>
      </c>
      <c r="C322" s="89">
        <v>10.980000000000002</v>
      </c>
      <c r="D322" s="90">
        <v>5106.2097143750007</v>
      </c>
      <c r="E322" s="91">
        <v>0.63704989325236416</v>
      </c>
      <c r="F322" s="92">
        <v>1</v>
      </c>
      <c r="G322" s="91">
        <v>0.89175980611812233</v>
      </c>
      <c r="H322" s="93">
        <v>12.200000000000001</v>
      </c>
      <c r="I322" s="94">
        <v>0</v>
      </c>
      <c r="J322" s="94">
        <v>0</v>
      </c>
      <c r="K322" s="95">
        <v>1</v>
      </c>
      <c r="L322" s="96" t="s">
        <v>34</v>
      </c>
      <c r="M322" s="97">
        <v>460788.74990133755</v>
      </c>
      <c r="N322" s="98">
        <v>481573.22104999167</v>
      </c>
      <c r="O322" s="99">
        <v>20784.47114865412</v>
      </c>
      <c r="P322" s="100">
        <v>4.5106290362133226E-2</v>
      </c>
    </row>
    <row r="323" spans="1:16">
      <c r="A323" s="88">
        <v>311</v>
      </c>
      <c r="B323" s="88" t="s">
        <v>152</v>
      </c>
      <c r="C323" s="89">
        <v>11.053428333333335</v>
      </c>
      <c r="D323" s="90">
        <v>7539.6662122250009</v>
      </c>
      <c r="E323" s="91">
        <v>0.93439877369210844</v>
      </c>
      <c r="F323" s="92">
        <v>0.29363999999999996</v>
      </c>
      <c r="G323" s="91">
        <v>0.94454561944870896</v>
      </c>
      <c r="H323" s="93">
        <v>11.64</v>
      </c>
      <c r="I323" s="94">
        <v>0</v>
      </c>
      <c r="J323" s="94">
        <v>0</v>
      </c>
      <c r="K323" s="95">
        <v>2</v>
      </c>
      <c r="L323" s="96" t="s">
        <v>34</v>
      </c>
      <c r="M323" s="97">
        <v>613017.47009931714</v>
      </c>
      <c r="N323" s="98">
        <v>626503.70212293894</v>
      </c>
      <c r="O323" s="99">
        <v>13486.232023621793</v>
      </c>
      <c r="P323" s="100">
        <v>2.1999751526554114E-2</v>
      </c>
    </row>
    <row r="324" spans="1:16">
      <c r="A324" s="88">
        <v>312</v>
      </c>
      <c r="B324" s="88" t="s">
        <v>152</v>
      </c>
      <c r="C324" s="89">
        <v>11.105317266666667</v>
      </c>
      <c r="D324" s="90">
        <v>6192.4337948416678</v>
      </c>
      <c r="E324" s="91">
        <v>0.76384904786040531</v>
      </c>
      <c r="F324" s="92">
        <v>1</v>
      </c>
      <c r="G324" s="91">
        <v>0.93974618046973024</v>
      </c>
      <c r="H324" s="93">
        <v>11.400000000000004</v>
      </c>
      <c r="I324" s="94">
        <v>0</v>
      </c>
      <c r="J324" s="94">
        <v>0</v>
      </c>
      <c r="K324" s="95">
        <v>1</v>
      </c>
      <c r="L324" s="96" t="s">
        <v>34</v>
      </c>
      <c r="M324" s="97">
        <v>568832.84159962146</v>
      </c>
      <c r="N324" s="98">
        <v>590495.53263827704</v>
      </c>
      <c r="O324" s="99">
        <v>21662.691038655583</v>
      </c>
      <c r="P324" s="100">
        <v>3.8082701022918573E-2</v>
      </c>
    </row>
    <row r="325" spans="1:16">
      <c r="A325" s="88">
        <v>313</v>
      </c>
      <c r="B325" s="88" t="s">
        <v>152</v>
      </c>
      <c r="C325" s="89">
        <v>11.25</v>
      </c>
      <c r="D325" s="90">
        <v>4267.0970858500004</v>
      </c>
      <c r="E325" s="91">
        <v>0.51958564211263325</v>
      </c>
      <c r="F325" s="92">
        <v>1</v>
      </c>
      <c r="G325" s="91">
        <v>0.84241891001271163</v>
      </c>
      <c r="H325" s="93">
        <v>12.5</v>
      </c>
      <c r="I325" s="94">
        <v>0</v>
      </c>
      <c r="J325" s="94">
        <v>0</v>
      </c>
      <c r="K325" s="95">
        <v>1</v>
      </c>
      <c r="L325" s="96" t="s">
        <v>34</v>
      </c>
      <c r="M325" s="97">
        <v>409554.63336315303</v>
      </c>
      <c r="N325" s="98">
        <v>430663.36118246731</v>
      </c>
      <c r="O325" s="99">
        <v>21108.727819314285</v>
      </c>
      <c r="P325" s="100">
        <v>5.1540688591348756E-2</v>
      </c>
    </row>
    <row r="326" spans="1:16">
      <c r="A326" s="88">
        <v>314</v>
      </c>
      <c r="B326" s="88" t="s">
        <v>152</v>
      </c>
      <c r="C326" s="89">
        <v>11.565</v>
      </c>
      <c r="D326" s="90">
        <v>5698.4384058333335</v>
      </c>
      <c r="E326" s="91">
        <v>0.67497449269268206</v>
      </c>
      <c r="F326" s="92">
        <v>1</v>
      </c>
      <c r="G326" s="91">
        <v>0.59089930491258047</v>
      </c>
      <c r="H326" s="93">
        <v>12.849999999999996</v>
      </c>
      <c r="I326" s="94">
        <v>0</v>
      </c>
      <c r="J326" s="94">
        <v>0</v>
      </c>
      <c r="K326" s="95">
        <v>1</v>
      </c>
      <c r="L326" s="96" t="s">
        <v>34</v>
      </c>
      <c r="M326" s="97">
        <v>464631.23521404999</v>
      </c>
      <c r="N326" s="98">
        <v>485464.09791856672</v>
      </c>
      <c r="O326" s="99">
        <v>20832.862704516738</v>
      </c>
      <c r="P326" s="100">
        <v>4.4837413255093127E-2</v>
      </c>
    </row>
    <row r="327" spans="1:16">
      <c r="A327" s="88">
        <v>315</v>
      </c>
      <c r="B327" s="88" t="s">
        <v>152</v>
      </c>
      <c r="C327" s="89">
        <v>11.610000000000001</v>
      </c>
      <c r="D327" s="90">
        <v>4401.5196788000003</v>
      </c>
      <c r="E327" s="91">
        <v>0.51933497089188585</v>
      </c>
      <c r="F327" s="92">
        <v>1</v>
      </c>
      <c r="G327" s="91">
        <v>0.88812109113689497</v>
      </c>
      <c r="H327" s="93">
        <v>12.900000000000004</v>
      </c>
      <c r="I327" s="94">
        <v>0</v>
      </c>
      <c r="J327" s="94">
        <v>0</v>
      </c>
      <c r="K327" s="95">
        <v>1</v>
      </c>
      <c r="L327" s="96" t="s">
        <v>34</v>
      </c>
      <c r="M327" s="97">
        <v>432509.81729311735</v>
      </c>
      <c r="N327" s="98">
        <v>454088.39533475204</v>
      </c>
      <c r="O327" s="99">
        <v>21578.578041634697</v>
      </c>
      <c r="P327" s="100">
        <v>4.9891533507112562E-2</v>
      </c>
    </row>
    <row r="328" spans="1:16">
      <c r="A328" s="88">
        <v>316</v>
      </c>
      <c r="B328" s="88" t="s">
        <v>152</v>
      </c>
      <c r="C328" s="89">
        <v>11.700000000000001</v>
      </c>
      <c r="D328" s="90">
        <v>6233.4008245833329</v>
      </c>
      <c r="E328" s="91">
        <v>0.72982096061155977</v>
      </c>
      <c r="F328" s="92">
        <v>1</v>
      </c>
      <c r="G328" s="91">
        <v>0.76687762657433145</v>
      </c>
      <c r="H328" s="93">
        <v>13</v>
      </c>
      <c r="I328" s="94">
        <v>0</v>
      </c>
      <c r="J328" s="94">
        <v>0</v>
      </c>
      <c r="K328" s="95">
        <v>1</v>
      </c>
      <c r="L328" s="96" t="s">
        <v>34</v>
      </c>
      <c r="M328" s="97">
        <v>539252.6198442583</v>
      </c>
      <c r="N328" s="98">
        <v>560902.89320215012</v>
      </c>
      <c r="O328" s="99">
        <v>21650.273357891827</v>
      </c>
      <c r="P328" s="100">
        <v>4.0148666063309343E-2</v>
      </c>
    </row>
    <row r="329" spans="1:16">
      <c r="A329" s="88">
        <v>317</v>
      </c>
      <c r="B329" s="88" t="s">
        <v>152</v>
      </c>
      <c r="C329" s="89">
        <v>11.742986633333333</v>
      </c>
      <c r="D329" s="90">
        <v>4523.7861244249998</v>
      </c>
      <c r="E329" s="91">
        <v>0.52771645640320564</v>
      </c>
      <c r="F329" s="92">
        <v>1</v>
      </c>
      <c r="G329" s="91">
        <v>0.78560164529916321</v>
      </c>
      <c r="H329" s="93">
        <v>7.950000000000002</v>
      </c>
      <c r="I329" s="94">
        <v>0</v>
      </c>
      <c r="J329" s="94">
        <v>0</v>
      </c>
      <c r="K329" s="95">
        <v>1</v>
      </c>
      <c r="L329" s="96" t="s">
        <v>34</v>
      </c>
      <c r="M329" s="97">
        <v>433195.13891601324</v>
      </c>
      <c r="N329" s="98">
        <v>454717.07562089368</v>
      </c>
      <c r="O329" s="99">
        <v>21521.936704880442</v>
      </c>
      <c r="P329" s="100">
        <v>4.9681851829489386E-2</v>
      </c>
    </row>
    <row r="330" spans="1:16">
      <c r="A330" s="88">
        <v>318</v>
      </c>
      <c r="B330" s="88" t="s">
        <v>152</v>
      </c>
      <c r="C330" s="89">
        <v>11.97</v>
      </c>
      <c r="D330" s="90">
        <v>6061.699203666667</v>
      </c>
      <c r="E330" s="91">
        <v>0.69370906760813755</v>
      </c>
      <c r="F330" s="92">
        <v>1</v>
      </c>
      <c r="G330" s="91">
        <v>0.88147468034992416</v>
      </c>
      <c r="H330" s="93">
        <v>13.300000000000002</v>
      </c>
      <c r="I330" s="94">
        <v>0</v>
      </c>
      <c r="J330" s="94">
        <v>0</v>
      </c>
      <c r="K330" s="95">
        <v>1</v>
      </c>
      <c r="L330" s="96" t="s">
        <v>34</v>
      </c>
      <c r="M330" s="97">
        <v>550663.80363332655</v>
      </c>
      <c r="N330" s="98">
        <v>572793.20221614663</v>
      </c>
      <c r="O330" s="99">
        <v>22129.398582820082</v>
      </c>
      <c r="P330" s="100">
        <v>4.0186768109340819E-2</v>
      </c>
    </row>
    <row r="331" spans="1:16">
      <c r="A331" s="88">
        <v>319</v>
      </c>
      <c r="B331" s="88" t="s">
        <v>152</v>
      </c>
      <c r="C331" s="89">
        <v>12.06</v>
      </c>
      <c r="D331" s="90">
        <v>4576.0838025666671</v>
      </c>
      <c r="E331" s="91">
        <v>0.51978507037491384</v>
      </c>
      <c r="F331" s="92">
        <v>1</v>
      </c>
      <c r="G331" s="91">
        <v>0.94312898484361163</v>
      </c>
      <c r="H331" s="93">
        <v>13.400000000000004</v>
      </c>
      <c r="I331" s="94">
        <v>0</v>
      </c>
      <c r="J331" s="94">
        <v>0</v>
      </c>
      <c r="K331" s="95">
        <v>1</v>
      </c>
      <c r="L331" s="96" t="s">
        <v>34</v>
      </c>
      <c r="M331" s="97">
        <v>457496.18366959528</v>
      </c>
      <c r="N331" s="98">
        <v>479629.99941056926</v>
      </c>
      <c r="O331" s="99">
        <v>22133.81574097398</v>
      </c>
      <c r="P331" s="100">
        <v>4.8380328691351594E-2</v>
      </c>
    </row>
    <row r="332" spans="1:16">
      <c r="A332" s="88">
        <v>320</v>
      </c>
      <c r="B332" s="88" t="s">
        <v>152</v>
      </c>
      <c r="C332" s="89">
        <v>12.132000000000003</v>
      </c>
      <c r="D332" s="90">
        <v>2977.5505513166668</v>
      </c>
      <c r="E332" s="91">
        <v>0.3362047784097153</v>
      </c>
      <c r="F332" s="92">
        <v>1</v>
      </c>
      <c r="G332" s="91">
        <v>0.86764308898855136</v>
      </c>
      <c r="H332" s="93">
        <v>13.479999999999999</v>
      </c>
      <c r="I332" s="94">
        <v>0</v>
      </c>
      <c r="J332" s="94">
        <v>0</v>
      </c>
      <c r="K332" s="95">
        <v>1</v>
      </c>
      <c r="L332" s="96" t="s">
        <v>34</v>
      </c>
      <c r="M332" s="97">
        <v>305742.54438587039</v>
      </c>
      <c r="N332" s="98">
        <v>327102.19116401934</v>
      </c>
      <c r="O332" s="99">
        <v>21359.646778148948</v>
      </c>
      <c r="P332" s="100">
        <v>6.9861545834430702E-2</v>
      </c>
    </row>
    <row r="333" spans="1:16">
      <c r="A333" s="88">
        <v>321</v>
      </c>
      <c r="B333" s="88" t="s">
        <v>152</v>
      </c>
      <c r="C333" s="89">
        <v>12.227645666666668</v>
      </c>
      <c r="D333" s="90">
        <v>6830.4344716666665</v>
      </c>
      <c r="E333" s="91">
        <v>0.76521350105322616</v>
      </c>
      <c r="F333" s="92">
        <v>0.79290000000000005</v>
      </c>
      <c r="G333" s="91">
        <v>0.91627539555405502</v>
      </c>
      <c r="H333" s="93">
        <v>13.400000000000004</v>
      </c>
      <c r="I333" s="94">
        <v>0</v>
      </c>
      <c r="J333" s="94">
        <v>0</v>
      </c>
      <c r="K333" s="95">
        <v>2</v>
      </c>
      <c r="L333" s="96" t="s">
        <v>34</v>
      </c>
      <c r="M333" s="97">
        <v>600183.09493856679</v>
      </c>
      <c r="N333" s="98">
        <v>620755.43671020004</v>
      </c>
      <c r="O333" s="99">
        <v>20572.341771633248</v>
      </c>
      <c r="P333" s="100">
        <v>3.4276776445592794E-2</v>
      </c>
    </row>
    <row r="334" spans="1:16">
      <c r="A334" s="88">
        <v>322</v>
      </c>
      <c r="B334" s="88" t="s">
        <v>152</v>
      </c>
      <c r="C334" s="89">
        <v>12.717790199999998</v>
      </c>
      <c r="D334" s="90">
        <v>4711.2112381333336</v>
      </c>
      <c r="E334" s="91">
        <v>0.50745561322753885</v>
      </c>
      <c r="F334" s="92">
        <v>1</v>
      </c>
      <c r="G334" s="91">
        <v>0.87680154072529015</v>
      </c>
      <c r="H334" s="93">
        <v>11.283333333333333</v>
      </c>
      <c r="I334" s="94">
        <v>0</v>
      </c>
      <c r="J334" s="94">
        <v>0</v>
      </c>
      <c r="K334" s="95">
        <v>1</v>
      </c>
      <c r="L334" s="96" t="s">
        <v>34</v>
      </c>
      <c r="M334" s="97">
        <v>463971.67117653065</v>
      </c>
      <c r="N334" s="98">
        <v>486672.02957405866</v>
      </c>
      <c r="O334" s="99">
        <v>22700.358397528005</v>
      </c>
      <c r="P334" s="100">
        <v>4.8926173315635549E-2</v>
      </c>
    </row>
    <row r="335" spans="1:16">
      <c r="A335" s="88">
        <v>323</v>
      </c>
      <c r="B335" s="88" t="s">
        <v>152</v>
      </c>
      <c r="C335" s="89">
        <v>12.7632513</v>
      </c>
      <c r="D335" s="90">
        <v>6097.0122010833338</v>
      </c>
      <c r="E335" s="91">
        <v>0.65438431885559867</v>
      </c>
      <c r="F335" s="92">
        <v>0.11187999999999999</v>
      </c>
      <c r="G335" s="91">
        <v>0.93308547751610227</v>
      </c>
      <c r="H335" s="93">
        <v>12.900000000000004</v>
      </c>
      <c r="I335" s="94">
        <v>0</v>
      </c>
      <c r="J335" s="94">
        <v>80</v>
      </c>
      <c r="K335" s="95">
        <v>4</v>
      </c>
      <c r="L335" s="96" t="s">
        <v>34</v>
      </c>
      <c r="M335" s="97">
        <v>558712.2502444617</v>
      </c>
      <c r="N335" s="98">
        <v>570055.21638724336</v>
      </c>
      <c r="O335" s="99">
        <v>11342.966142781661</v>
      </c>
      <c r="P335" s="100">
        <v>2.0301982170282833E-2</v>
      </c>
    </row>
    <row r="336" spans="1:16">
      <c r="A336" s="88">
        <v>324</v>
      </c>
      <c r="B336" s="88" t="s">
        <v>152</v>
      </c>
      <c r="C336" s="89">
        <v>12.78</v>
      </c>
      <c r="D336" s="90">
        <v>5989.8443816500003</v>
      </c>
      <c r="E336" s="91">
        <v>0.64203961472870719</v>
      </c>
      <c r="F336" s="92">
        <v>1</v>
      </c>
      <c r="G336" s="91">
        <v>0.93271768336861294</v>
      </c>
      <c r="H336" s="93">
        <v>14.199999999999998</v>
      </c>
      <c r="I336" s="94">
        <v>0</v>
      </c>
      <c r="J336" s="94">
        <v>0</v>
      </c>
      <c r="K336" s="95">
        <v>1</v>
      </c>
      <c r="L336" s="96" t="s">
        <v>34</v>
      </c>
      <c r="M336" s="97">
        <v>539643.02314933029</v>
      </c>
      <c r="N336" s="98">
        <v>562432.78991456598</v>
      </c>
      <c r="O336" s="99">
        <v>22789.76676523569</v>
      </c>
      <c r="P336" s="100">
        <v>4.2231189485663553E-2</v>
      </c>
    </row>
    <row r="337" spans="1:16">
      <c r="A337" s="88">
        <v>325</v>
      </c>
      <c r="B337" s="88" t="s">
        <v>152</v>
      </c>
      <c r="C337" s="89">
        <v>12.824999999999998</v>
      </c>
      <c r="D337" s="90">
        <v>5458.103228091667</v>
      </c>
      <c r="E337" s="91">
        <v>0.58299054480404477</v>
      </c>
      <c r="F337" s="92">
        <v>1</v>
      </c>
      <c r="G337" s="91">
        <v>0.82345280811505128</v>
      </c>
      <c r="H337" s="93">
        <v>14.25</v>
      </c>
      <c r="I337" s="94">
        <v>0</v>
      </c>
      <c r="J337" s="94">
        <v>0</v>
      </c>
      <c r="K337" s="95">
        <v>1</v>
      </c>
      <c r="L337" s="96" t="s">
        <v>34</v>
      </c>
      <c r="M337" s="97">
        <v>517561.39580390655</v>
      </c>
      <c r="N337" s="98">
        <v>540458.21405197366</v>
      </c>
      <c r="O337" s="99">
        <v>22896.818248067109</v>
      </c>
      <c r="P337" s="100">
        <v>4.423981083925789E-2</v>
      </c>
    </row>
    <row r="338" spans="1:16">
      <c r="A338" s="88">
        <v>326</v>
      </c>
      <c r="B338" s="88" t="s">
        <v>152</v>
      </c>
      <c r="C338" s="89">
        <v>12.840912699999999</v>
      </c>
      <c r="D338" s="90">
        <v>5485.1098543500002</v>
      </c>
      <c r="E338" s="91">
        <v>0.58514914719013278</v>
      </c>
      <c r="F338" s="92">
        <v>1</v>
      </c>
      <c r="G338" s="91">
        <v>0.96952787910259886</v>
      </c>
      <c r="H338" s="93">
        <v>13.080000000000004</v>
      </c>
      <c r="I338" s="94">
        <v>0</v>
      </c>
      <c r="J338" s="94">
        <v>0</v>
      </c>
      <c r="K338" s="95">
        <v>1</v>
      </c>
      <c r="L338" s="96" t="s">
        <v>34</v>
      </c>
      <c r="M338" s="97">
        <v>518424.28195171646</v>
      </c>
      <c r="N338" s="98">
        <v>541439.79791514075</v>
      </c>
      <c r="O338" s="99">
        <v>23015.515963424288</v>
      </c>
      <c r="P338" s="100">
        <v>4.4395134959299309E-2</v>
      </c>
    </row>
    <row r="339" spans="1:16">
      <c r="A339" s="88">
        <v>327</v>
      </c>
      <c r="B339" s="88" t="s">
        <v>152</v>
      </c>
      <c r="C339" s="89">
        <v>12.855741999999999</v>
      </c>
      <c r="D339" s="90">
        <v>1458.5500311666665</v>
      </c>
      <c r="E339" s="91">
        <v>0.15541800242445755</v>
      </c>
      <c r="F339" s="92">
        <v>0.87661999999999995</v>
      </c>
      <c r="G339" s="91">
        <v>0.31697733567558178</v>
      </c>
      <c r="H339" s="93">
        <v>13.5</v>
      </c>
      <c r="I339" s="94">
        <v>0</v>
      </c>
      <c r="J339" s="94">
        <v>0</v>
      </c>
      <c r="K339" s="95">
        <v>2</v>
      </c>
      <c r="L339" s="96" t="s">
        <v>34</v>
      </c>
      <c r="M339" s="97">
        <v>220998.01913820999</v>
      </c>
      <c r="N339" s="98">
        <v>241597.74409264667</v>
      </c>
      <c r="O339" s="99">
        <v>20599.724954436679</v>
      </c>
      <c r="P339" s="100">
        <v>9.3212260611050146E-2</v>
      </c>
    </row>
    <row r="340" spans="1:16">
      <c r="A340" s="88">
        <v>328</v>
      </c>
      <c r="B340" s="88" t="s">
        <v>152</v>
      </c>
      <c r="C340" s="89">
        <v>12.914289400000001</v>
      </c>
      <c r="D340" s="90">
        <v>8503.8361931166673</v>
      </c>
      <c r="E340" s="91">
        <v>0.90203110017824784</v>
      </c>
      <c r="F340" s="92">
        <v>1</v>
      </c>
      <c r="G340" s="91">
        <v>0.75894329945263961</v>
      </c>
      <c r="H340" s="93">
        <v>14</v>
      </c>
      <c r="I340" s="94">
        <v>0</v>
      </c>
      <c r="J340" s="94">
        <v>0</v>
      </c>
      <c r="K340" s="95">
        <v>1</v>
      </c>
      <c r="L340" s="96" t="s">
        <v>34</v>
      </c>
      <c r="M340" s="97">
        <v>679555.32496346114</v>
      </c>
      <c r="N340" s="98">
        <v>702362.83295782469</v>
      </c>
      <c r="O340" s="99">
        <v>22807.50799436355</v>
      </c>
      <c r="P340" s="100">
        <v>3.3562400523592224E-2</v>
      </c>
    </row>
    <row r="341" spans="1:16">
      <c r="A341" s="88">
        <v>329</v>
      </c>
      <c r="B341" s="88" t="s">
        <v>152</v>
      </c>
      <c r="C341" s="89">
        <v>12.950999999999995</v>
      </c>
      <c r="D341" s="90">
        <v>6250.2034150499994</v>
      </c>
      <c r="E341" s="91">
        <v>0.661101265259043</v>
      </c>
      <c r="F341" s="92">
        <v>1</v>
      </c>
      <c r="G341" s="91">
        <v>0.95397972958327648</v>
      </c>
      <c r="H341" s="93">
        <v>14.389999999999995</v>
      </c>
      <c r="I341" s="94">
        <v>0</v>
      </c>
      <c r="J341" s="94">
        <v>0</v>
      </c>
      <c r="K341" s="95">
        <v>1</v>
      </c>
      <c r="L341" s="96" t="s">
        <v>34</v>
      </c>
      <c r="M341" s="97">
        <v>592127.18532480916</v>
      </c>
      <c r="N341" s="98">
        <v>615594.05887003534</v>
      </c>
      <c r="O341" s="99">
        <v>23466.873545226175</v>
      </c>
      <c r="P341" s="100">
        <v>3.9631474667648485E-2</v>
      </c>
    </row>
    <row r="342" spans="1:16">
      <c r="A342" s="88">
        <v>330</v>
      </c>
      <c r="B342" s="88" t="s">
        <v>152</v>
      </c>
      <c r="C342" s="89">
        <v>12.960000000000006</v>
      </c>
      <c r="D342" s="90">
        <v>6064.3782624249989</v>
      </c>
      <c r="E342" s="91">
        <v>0.64100057737453453</v>
      </c>
      <c r="F342" s="92">
        <v>1</v>
      </c>
      <c r="G342" s="91">
        <v>0.96070967379121175</v>
      </c>
      <c r="H342" s="93">
        <v>14.400000000000004</v>
      </c>
      <c r="I342" s="94">
        <v>0</v>
      </c>
      <c r="J342" s="94">
        <v>0</v>
      </c>
      <c r="K342" s="95">
        <v>1</v>
      </c>
      <c r="L342" s="96" t="s">
        <v>34</v>
      </c>
      <c r="M342" s="97">
        <v>570085.32446141972</v>
      </c>
      <c r="N342" s="98">
        <v>593393.74973268039</v>
      </c>
      <c r="O342" s="99">
        <v>23308.425271260669</v>
      </c>
      <c r="P342" s="100">
        <v>4.0885853873332004E-2</v>
      </c>
    </row>
    <row r="343" spans="1:16">
      <c r="A343" s="88">
        <v>331</v>
      </c>
      <c r="B343" s="88" t="s">
        <v>152</v>
      </c>
      <c r="C343" s="89">
        <v>13.344191999999994</v>
      </c>
      <c r="D343" s="90">
        <v>6790.6606602583342</v>
      </c>
      <c r="E343" s="91">
        <v>0.69710289518212987</v>
      </c>
      <c r="F343" s="92">
        <v>1</v>
      </c>
      <c r="G343" s="91">
        <v>0.84190983611561832</v>
      </c>
      <c r="H343" s="93">
        <v>11.799999999999999</v>
      </c>
      <c r="I343" s="94">
        <v>0</v>
      </c>
      <c r="J343" s="94">
        <v>0</v>
      </c>
      <c r="K343" s="95">
        <v>1</v>
      </c>
      <c r="L343" s="96" t="s">
        <v>34</v>
      </c>
      <c r="M343" s="97">
        <v>595643.66778602975</v>
      </c>
      <c r="N343" s="98">
        <v>619007.88693359366</v>
      </c>
      <c r="O343" s="99">
        <v>23364.219147563912</v>
      </c>
      <c r="P343" s="100">
        <v>3.9225161638009605E-2</v>
      </c>
    </row>
    <row r="344" spans="1:16">
      <c r="A344" s="88">
        <v>332</v>
      </c>
      <c r="B344" s="88" t="s">
        <v>152</v>
      </c>
      <c r="C344" s="89">
        <v>13.398275</v>
      </c>
      <c r="D344" s="90">
        <v>8614.7801442416658</v>
      </c>
      <c r="E344" s="91">
        <v>0.88079015326540222</v>
      </c>
      <c r="F344" s="92">
        <v>1</v>
      </c>
      <c r="G344" s="91">
        <v>0.91467196383835481</v>
      </c>
      <c r="H344" s="93">
        <v>12.799999999999999</v>
      </c>
      <c r="I344" s="94">
        <v>0</v>
      </c>
      <c r="J344" s="94">
        <v>0</v>
      </c>
      <c r="K344" s="95">
        <v>1</v>
      </c>
      <c r="L344" s="96" t="s">
        <v>34</v>
      </c>
      <c r="M344" s="97">
        <v>726459.73825611349</v>
      </c>
      <c r="N344" s="98">
        <v>750422.42134425312</v>
      </c>
      <c r="O344" s="99">
        <v>23962.683088139631</v>
      </c>
      <c r="P344" s="100">
        <v>3.2985562483700347E-2</v>
      </c>
    </row>
    <row r="345" spans="1:16">
      <c r="A345" s="88">
        <v>333</v>
      </c>
      <c r="B345" s="88" t="s">
        <v>152</v>
      </c>
      <c r="C345" s="89">
        <v>13.734724166666668</v>
      </c>
      <c r="D345" s="90">
        <v>4791.8881023166659</v>
      </c>
      <c r="E345" s="91">
        <v>0.47792953083667322</v>
      </c>
      <c r="F345" s="92">
        <v>1</v>
      </c>
      <c r="G345" s="91">
        <v>0.89106046053730825</v>
      </c>
      <c r="H345" s="93">
        <v>6.12</v>
      </c>
      <c r="I345" s="94">
        <v>0</v>
      </c>
      <c r="J345" s="94">
        <v>0</v>
      </c>
      <c r="K345" s="95">
        <v>1</v>
      </c>
      <c r="L345" s="96" t="s">
        <v>34</v>
      </c>
      <c r="M345" s="97">
        <v>497135.55454055034</v>
      </c>
      <c r="N345" s="98">
        <v>521116.1113887261</v>
      </c>
      <c r="O345" s="99">
        <v>23980.556848175765</v>
      </c>
      <c r="P345" s="100">
        <v>4.8237460847752982E-2</v>
      </c>
    </row>
    <row r="346" spans="1:16">
      <c r="A346" s="88">
        <v>334</v>
      </c>
      <c r="B346" s="88" t="s">
        <v>152</v>
      </c>
      <c r="C346" s="89">
        <v>13.770000000000001</v>
      </c>
      <c r="D346" s="90">
        <v>6979.6980336666675</v>
      </c>
      <c r="E346" s="91">
        <v>0.69435222825744536</v>
      </c>
      <c r="F346" s="92">
        <v>1</v>
      </c>
      <c r="G346" s="91">
        <v>0.9432403758652691</v>
      </c>
      <c r="H346" s="93">
        <v>15.300000000000002</v>
      </c>
      <c r="I346" s="94">
        <v>0</v>
      </c>
      <c r="J346" s="94">
        <v>0</v>
      </c>
      <c r="K346" s="95">
        <v>1</v>
      </c>
      <c r="L346" s="96" t="s">
        <v>34</v>
      </c>
      <c r="M346" s="97">
        <v>631703.09817872674</v>
      </c>
      <c r="N346" s="98">
        <v>655807.24771001341</v>
      </c>
      <c r="O346" s="99">
        <v>24104.149531286675</v>
      </c>
      <c r="P346" s="100">
        <v>3.8157402743126845E-2</v>
      </c>
    </row>
    <row r="347" spans="1:16">
      <c r="A347" s="88">
        <v>335</v>
      </c>
      <c r="B347" s="88" t="s">
        <v>152</v>
      </c>
      <c r="C347" s="89">
        <v>13.815</v>
      </c>
      <c r="D347" s="90">
        <v>6306.4065062083328</v>
      </c>
      <c r="E347" s="91">
        <v>0.62532848513957262</v>
      </c>
      <c r="F347" s="92">
        <v>1</v>
      </c>
      <c r="G347" s="91">
        <v>0.8517904329737096</v>
      </c>
      <c r="H347" s="93">
        <v>15.349999999999996</v>
      </c>
      <c r="I347" s="94">
        <v>0</v>
      </c>
      <c r="J347" s="94">
        <v>0</v>
      </c>
      <c r="K347" s="95">
        <v>1</v>
      </c>
      <c r="L347" s="96" t="s">
        <v>34</v>
      </c>
      <c r="M347" s="97">
        <v>573303.23763153423</v>
      </c>
      <c r="N347" s="98">
        <v>597087.01563799835</v>
      </c>
      <c r="O347" s="99">
        <v>23783.778006464127</v>
      </c>
      <c r="P347" s="100">
        <v>4.1485511410542769E-2</v>
      </c>
    </row>
    <row r="348" spans="1:16">
      <c r="A348" s="88">
        <v>336</v>
      </c>
      <c r="B348" s="88" t="s">
        <v>152</v>
      </c>
      <c r="C348" s="89">
        <v>13.860000000000005</v>
      </c>
      <c r="D348" s="90">
        <v>6574.0573795833334</v>
      </c>
      <c r="E348" s="91">
        <v>0.64975166336390633</v>
      </c>
      <c r="F348" s="92">
        <v>1</v>
      </c>
      <c r="G348" s="91">
        <v>0.93153043758723653</v>
      </c>
      <c r="H348" s="93">
        <v>15.400000000000004</v>
      </c>
      <c r="I348" s="94">
        <v>0</v>
      </c>
      <c r="J348" s="94">
        <v>0</v>
      </c>
      <c r="K348" s="95">
        <v>1</v>
      </c>
      <c r="L348" s="96" t="s">
        <v>34</v>
      </c>
      <c r="M348" s="97">
        <v>586658.80360615824</v>
      </c>
      <c r="N348" s="98">
        <v>610536.13418901665</v>
      </c>
      <c r="O348" s="99">
        <v>23877.330582858413</v>
      </c>
      <c r="P348" s="100">
        <v>4.0700540818761809E-2</v>
      </c>
    </row>
    <row r="349" spans="1:16">
      <c r="A349" s="88">
        <v>337</v>
      </c>
      <c r="B349" s="88" t="s">
        <v>152</v>
      </c>
      <c r="C349" s="89">
        <v>13.910285799999999</v>
      </c>
      <c r="D349" s="90">
        <v>5804.1005184666674</v>
      </c>
      <c r="E349" s="91">
        <v>0.57157866792618528</v>
      </c>
      <c r="F349" s="92">
        <v>1</v>
      </c>
      <c r="G349" s="91">
        <v>0.93618568460827678</v>
      </c>
      <c r="H349" s="93">
        <v>11</v>
      </c>
      <c r="I349" s="94">
        <v>0</v>
      </c>
      <c r="J349" s="94">
        <v>0</v>
      </c>
      <c r="K349" s="95">
        <v>1</v>
      </c>
      <c r="L349" s="96" t="s">
        <v>34</v>
      </c>
      <c r="M349" s="97">
        <v>559383.51858619065</v>
      </c>
      <c r="N349" s="98">
        <v>583588.36967607203</v>
      </c>
      <c r="O349" s="99">
        <v>24204.851089881384</v>
      </c>
      <c r="P349" s="100">
        <v>4.3270583214639106E-2</v>
      </c>
    </row>
    <row r="350" spans="1:16">
      <c r="A350" s="88">
        <v>338</v>
      </c>
      <c r="B350" s="88" t="s">
        <v>152</v>
      </c>
      <c r="C350" s="89">
        <v>13.971091966666664</v>
      </c>
      <c r="D350" s="90">
        <v>6741.5574409166657</v>
      </c>
      <c r="E350" s="91">
        <v>0.66100847486153158</v>
      </c>
      <c r="F350" s="92">
        <v>1</v>
      </c>
      <c r="G350" s="91">
        <v>0.97105102767728191</v>
      </c>
      <c r="H350" s="93">
        <v>15.300000000000002</v>
      </c>
      <c r="I350" s="94">
        <v>0</v>
      </c>
      <c r="J350" s="94">
        <v>0</v>
      </c>
      <c r="K350" s="95">
        <v>1</v>
      </c>
      <c r="L350" s="96" t="s">
        <v>34</v>
      </c>
      <c r="M350" s="97">
        <v>650464.77812196489</v>
      </c>
      <c r="N350" s="98">
        <v>675156.01668053668</v>
      </c>
      <c r="O350" s="99">
        <v>24691.238558571786</v>
      </c>
      <c r="P350" s="100">
        <v>3.7959378261588322E-2</v>
      </c>
    </row>
    <row r="351" spans="1:16">
      <c r="A351" s="88">
        <v>339</v>
      </c>
      <c r="B351" s="88" t="s">
        <v>152</v>
      </c>
      <c r="C351" s="89">
        <v>14.039999999999994</v>
      </c>
      <c r="D351" s="90">
        <v>2805.9810664166666</v>
      </c>
      <c r="E351" s="91">
        <v>0.27377561823524449</v>
      </c>
      <c r="F351" s="92">
        <v>1</v>
      </c>
      <c r="G351" s="91">
        <v>0.74768588244546164</v>
      </c>
      <c r="H351" s="93">
        <v>15.599999999999996</v>
      </c>
      <c r="I351" s="94">
        <v>0</v>
      </c>
      <c r="J351" s="94">
        <v>0</v>
      </c>
      <c r="K351" s="95">
        <v>1</v>
      </c>
      <c r="L351" s="96" t="s">
        <v>34</v>
      </c>
      <c r="M351" s="97">
        <v>310123.67264478834</v>
      </c>
      <c r="N351" s="98">
        <v>333415.66982215666</v>
      </c>
      <c r="O351" s="99">
        <v>23291.997177368321</v>
      </c>
      <c r="P351" s="100">
        <v>7.510551187121621E-2</v>
      </c>
    </row>
    <row r="352" spans="1:16">
      <c r="A352" s="88">
        <v>340</v>
      </c>
      <c r="B352" s="88" t="s">
        <v>152</v>
      </c>
      <c r="C352" s="89">
        <v>14.039999999999994</v>
      </c>
      <c r="D352" s="90">
        <v>6996.72933775</v>
      </c>
      <c r="E352" s="91">
        <v>0.6826610211284786</v>
      </c>
      <c r="F352" s="92">
        <v>1</v>
      </c>
      <c r="G352" s="91">
        <v>0.91669550666016286</v>
      </c>
      <c r="H352" s="93">
        <v>15.599999999999996</v>
      </c>
      <c r="I352" s="94">
        <v>0</v>
      </c>
      <c r="J352" s="94">
        <v>0</v>
      </c>
      <c r="K352" s="95">
        <v>1</v>
      </c>
      <c r="L352" s="96" t="s">
        <v>34</v>
      </c>
      <c r="M352" s="97">
        <v>639388.86955629499</v>
      </c>
      <c r="N352" s="98">
        <v>663845.88056567672</v>
      </c>
      <c r="O352" s="99">
        <v>24457.011009381735</v>
      </c>
      <c r="P352" s="100">
        <v>3.8250604872671179E-2</v>
      </c>
    </row>
    <row r="353" spans="1:16">
      <c r="A353" s="88">
        <v>341</v>
      </c>
      <c r="B353" s="88" t="s">
        <v>152</v>
      </c>
      <c r="C353" s="89">
        <v>14.20014153333333</v>
      </c>
      <c r="D353" s="90">
        <v>6390.3641603416654</v>
      </c>
      <c r="E353" s="91">
        <v>0.61646734201686937</v>
      </c>
      <c r="F353" s="92">
        <v>1</v>
      </c>
      <c r="G353" s="91">
        <v>0.83803291397921009</v>
      </c>
      <c r="H353" s="93">
        <v>12.200000000000001</v>
      </c>
      <c r="I353" s="94">
        <v>0</v>
      </c>
      <c r="J353" s="94">
        <v>0</v>
      </c>
      <c r="K353" s="95">
        <v>1</v>
      </c>
      <c r="L353" s="96" t="s">
        <v>34</v>
      </c>
      <c r="M353" s="97">
        <v>581585.9248062782</v>
      </c>
      <c r="N353" s="98">
        <v>605851.92298603035</v>
      </c>
      <c r="O353" s="99">
        <v>24265.998179752147</v>
      </c>
      <c r="P353" s="100">
        <v>4.1723840183778456E-2</v>
      </c>
    </row>
    <row r="354" spans="1:16">
      <c r="A354" s="88">
        <v>342</v>
      </c>
      <c r="B354" s="88" t="s">
        <v>152</v>
      </c>
      <c r="C354" s="89">
        <v>14.22</v>
      </c>
      <c r="D354" s="90">
        <v>4115.1837444583334</v>
      </c>
      <c r="E354" s="91">
        <v>0.39643023952934642</v>
      </c>
      <c r="F354" s="92">
        <v>0.88763999999999987</v>
      </c>
      <c r="G354" s="91">
        <v>0.57011501418559907</v>
      </c>
      <c r="H354" s="93">
        <v>15.800000000000002</v>
      </c>
      <c r="I354" s="94">
        <v>2</v>
      </c>
      <c r="J354" s="94">
        <v>2</v>
      </c>
      <c r="K354" s="95">
        <v>1</v>
      </c>
      <c r="L354" s="96" t="s">
        <v>149</v>
      </c>
      <c r="M354" s="97">
        <v>370775.16447091918</v>
      </c>
      <c r="N354" s="98">
        <v>393054.26011402829</v>
      </c>
      <c r="O354" s="99">
        <v>22279.095643109118</v>
      </c>
      <c r="P354" s="100">
        <v>6.0087885538127848E-2</v>
      </c>
    </row>
    <row r="355" spans="1:16">
      <c r="A355" s="88">
        <v>343</v>
      </c>
      <c r="B355" s="88" t="s">
        <v>152</v>
      </c>
      <c r="C355" s="89">
        <v>14.400000000000004</v>
      </c>
      <c r="D355" s="90">
        <v>6563.5279919166669</v>
      </c>
      <c r="E355" s="91">
        <v>0.62438432190988058</v>
      </c>
      <c r="F355" s="92">
        <v>1</v>
      </c>
      <c r="G355" s="91">
        <v>0.94577587804564101</v>
      </c>
      <c r="H355" s="93">
        <v>16</v>
      </c>
      <c r="I355" s="94">
        <v>0</v>
      </c>
      <c r="J355" s="94">
        <v>0</v>
      </c>
      <c r="K355" s="95">
        <v>1</v>
      </c>
      <c r="L355" s="96" t="s">
        <v>34</v>
      </c>
      <c r="M355" s="97">
        <v>618690.68932237837</v>
      </c>
      <c r="N355" s="98">
        <v>643484.08677017677</v>
      </c>
      <c r="O355" s="99">
        <v>24793.397447798401</v>
      </c>
      <c r="P355" s="100">
        <v>4.007397860626187E-2</v>
      </c>
    </row>
    <row r="356" spans="1:16">
      <c r="A356" s="88">
        <v>344</v>
      </c>
      <c r="B356" s="88" t="s">
        <v>152</v>
      </c>
      <c r="C356" s="89">
        <v>14.490000000000007</v>
      </c>
      <c r="D356" s="90">
        <v>5514.3771996166661</v>
      </c>
      <c r="E356" s="91">
        <v>0.52132100547535509</v>
      </c>
      <c r="F356" s="92">
        <v>0.26568000000000008</v>
      </c>
      <c r="G356" s="91">
        <v>0.88491790875961696</v>
      </c>
      <c r="H356" s="93">
        <v>16.099999999999998</v>
      </c>
      <c r="I356" s="94">
        <v>0</v>
      </c>
      <c r="J356" s="94">
        <v>0</v>
      </c>
      <c r="K356" s="95">
        <v>2</v>
      </c>
      <c r="L356" s="96" t="s">
        <v>34</v>
      </c>
      <c r="M356" s="97">
        <v>522633.02578849759</v>
      </c>
      <c r="N356" s="98">
        <v>537639.75338721799</v>
      </c>
      <c r="O356" s="99">
        <v>15006.727598720405</v>
      </c>
      <c r="P356" s="100">
        <v>2.8713699399458583E-2</v>
      </c>
    </row>
    <row r="357" spans="1:16">
      <c r="A357" s="88">
        <v>345</v>
      </c>
      <c r="B357" s="88" t="s">
        <v>152</v>
      </c>
      <c r="C357" s="89">
        <v>14.5824777</v>
      </c>
      <c r="D357" s="90">
        <v>4432.9842950416669</v>
      </c>
      <c r="E357" s="91">
        <v>0.41643000256976048</v>
      </c>
      <c r="F357" s="92">
        <v>0.92516999999999971</v>
      </c>
      <c r="G357" s="91">
        <v>0.27404068435928797</v>
      </c>
      <c r="H357" s="93">
        <v>13.599999999999996</v>
      </c>
      <c r="I357" s="94">
        <v>1.1000000000000001</v>
      </c>
      <c r="J357" s="94">
        <v>1.1000000000000001</v>
      </c>
      <c r="K357" s="95">
        <v>1</v>
      </c>
      <c r="L357" s="96" t="s">
        <v>149</v>
      </c>
      <c r="M357" s="97">
        <v>331647.0176037575</v>
      </c>
      <c r="N357" s="98">
        <v>354020.47630948504</v>
      </c>
      <c r="O357" s="99">
        <v>22373.458705727535</v>
      </c>
      <c r="P357" s="100">
        <v>6.7461661097940925E-2</v>
      </c>
    </row>
    <row r="358" spans="1:16">
      <c r="A358" s="88">
        <v>346</v>
      </c>
      <c r="B358" s="88" t="s">
        <v>152</v>
      </c>
      <c r="C358" s="89">
        <v>14.617027766666668</v>
      </c>
      <c r="D358" s="90">
        <v>7301.7675224500008</v>
      </c>
      <c r="E358" s="91">
        <v>0.6842992585975729</v>
      </c>
      <c r="F358" s="92">
        <v>1</v>
      </c>
      <c r="G358" s="91">
        <v>0.9272196672482762</v>
      </c>
      <c r="H358" s="93">
        <v>13</v>
      </c>
      <c r="I358" s="94">
        <v>0</v>
      </c>
      <c r="J358" s="94">
        <v>0</v>
      </c>
      <c r="K358" s="95">
        <v>1</v>
      </c>
      <c r="L358" s="96" t="s">
        <v>34</v>
      </c>
      <c r="M358" s="97">
        <v>664426.61289897445</v>
      </c>
      <c r="N358" s="98">
        <v>689452.52397193131</v>
      </c>
      <c r="O358" s="99">
        <v>25025.911072956864</v>
      </c>
      <c r="P358" s="100">
        <v>3.7665425476811891E-2</v>
      </c>
    </row>
    <row r="359" spans="1:16">
      <c r="A359" s="88">
        <v>347</v>
      </c>
      <c r="B359" s="88" t="s">
        <v>152</v>
      </c>
      <c r="C359" s="89">
        <v>14.849033</v>
      </c>
      <c r="D359" s="90">
        <v>2153.853618558333</v>
      </c>
      <c r="E359" s="91">
        <v>0.19869875762172648</v>
      </c>
      <c r="F359" s="92">
        <v>1</v>
      </c>
      <c r="G359" s="91">
        <v>0.22470238697848946</v>
      </c>
      <c r="H359" s="93">
        <v>16</v>
      </c>
      <c r="I359" s="94">
        <v>0</v>
      </c>
      <c r="J359" s="94">
        <v>0</v>
      </c>
      <c r="K359" s="95">
        <v>1</v>
      </c>
      <c r="L359" s="96" t="s">
        <v>34</v>
      </c>
      <c r="M359" s="97">
        <v>270176.76868279051</v>
      </c>
      <c r="N359" s="98">
        <v>293666.815355859</v>
      </c>
      <c r="O359" s="99">
        <v>23490.046673068486</v>
      </c>
      <c r="P359" s="100">
        <v>8.6943251218788944E-2</v>
      </c>
    </row>
    <row r="360" spans="1:16">
      <c r="A360" s="88">
        <v>348</v>
      </c>
      <c r="B360" s="88" t="s">
        <v>152</v>
      </c>
      <c r="C360" s="89">
        <v>15.062464799999995</v>
      </c>
      <c r="D360" s="90">
        <v>5609.3459296833344</v>
      </c>
      <c r="E360" s="91">
        <v>0.51014462919204029</v>
      </c>
      <c r="F360" s="92">
        <v>1</v>
      </c>
      <c r="G360" s="91">
        <v>0.82498928823286288</v>
      </c>
      <c r="H360" s="93">
        <v>14</v>
      </c>
      <c r="I360" s="94">
        <v>0</v>
      </c>
      <c r="J360" s="94">
        <v>0</v>
      </c>
      <c r="K360" s="95">
        <v>1</v>
      </c>
      <c r="L360" s="96" t="s">
        <v>34</v>
      </c>
      <c r="M360" s="97">
        <v>558685.05587364302</v>
      </c>
      <c r="N360" s="98">
        <v>583919.98052562063</v>
      </c>
      <c r="O360" s="99">
        <v>25234.924651977606</v>
      </c>
      <c r="P360" s="100">
        <v>4.5168426086709131E-2</v>
      </c>
    </row>
    <row r="361" spans="1:16">
      <c r="A361" s="88">
        <v>349</v>
      </c>
      <c r="B361" s="88" t="s">
        <v>152</v>
      </c>
      <c r="C361" s="89">
        <v>15.448964666666669</v>
      </c>
      <c r="D361" s="90">
        <v>7551.1008032666678</v>
      </c>
      <c r="E361" s="91">
        <v>0.66955772935539259</v>
      </c>
      <c r="F361" s="92">
        <v>1</v>
      </c>
      <c r="G361" s="91">
        <v>0.43832234528345332</v>
      </c>
      <c r="H361" s="93">
        <v>16</v>
      </c>
      <c r="I361" s="94">
        <v>0</v>
      </c>
      <c r="J361" s="94">
        <v>0</v>
      </c>
      <c r="K361" s="95">
        <v>1</v>
      </c>
      <c r="L361" s="96" t="s">
        <v>34</v>
      </c>
      <c r="M361" s="97">
        <v>582110.45706512139</v>
      </c>
      <c r="N361" s="98">
        <v>606511.92906466394</v>
      </c>
      <c r="O361" s="99">
        <v>24401.471999542555</v>
      </c>
      <c r="P361" s="100">
        <v>4.1918972084043375E-2</v>
      </c>
    </row>
    <row r="362" spans="1:16">
      <c r="A362" s="88">
        <v>350</v>
      </c>
      <c r="B362" s="88" t="s">
        <v>152</v>
      </c>
      <c r="C362" s="89">
        <v>15.479999999999999</v>
      </c>
      <c r="D362" s="90">
        <v>5332.3811134999996</v>
      </c>
      <c r="E362" s="91">
        <v>0.47187543038299529</v>
      </c>
      <c r="F362" s="92">
        <v>1</v>
      </c>
      <c r="G362" s="91">
        <v>0.80018126329741257</v>
      </c>
      <c r="H362" s="93">
        <v>17.199999999999996</v>
      </c>
      <c r="I362" s="94">
        <v>0</v>
      </c>
      <c r="J362" s="94">
        <v>0</v>
      </c>
      <c r="K362" s="95">
        <v>1</v>
      </c>
      <c r="L362" s="96" t="s">
        <v>34</v>
      </c>
      <c r="M362" s="97">
        <v>506002.30708743009</v>
      </c>
      <c r="N362" s="98">
        <v>531256.61462820671</v>
      </c>
      <c r="O362" s="99">
        <v>25254.307540776615</v>
      </c>
      <c r="P362" s="100">
        <v>4.9909471136883619E-2</v>
      </c>
    </row>
    <row r="363" spans="1:16">
      <c r="A363" s="88">
        <v>351</v>
      </c>
      <c r="B363" s="88" t="s">
        <v>152</v>
      </c>
      <c r="C363" s="89">
        <v>15.592376700000001</v>
      </c>
      <c r="D363" s="90">
        <v>746.29751598333326</v>
      </c>
      <c r="E363" s="91">
        <v>6.5565717403475166E-2</v>
      </c>
      <c r="F363" s="92">
        <v>0.33593999999999996</v>
      </c>
      <c r="G363" s="91">
        <v>0.27090360951697295</v>
      </c>
      <c r="H363" s="93">
        <v>17.199999999999996</v>
      </c>
      <c r="I363" s="94">
        <v>0</v>
      </c>
      <c r="J363" s="94">
        <v>0</v>
      </c>
      <c r="K363" s="95">
        <v>2</v>
      </c>
      <c r="L363" s="96" t="s">
        <v>34</v>
      </c>
      <c r="M363" s="97">
        <v>154756.39430207701</v>
      </c>
      <c r="N363" s="98">
        <v>170278.68392357268</v>
      </c>
      <c r="O363" s="99">
        <v>15522.289621495671</v>
      </c>
      <c r="P363" s="100">
        <v>0.10030144273842999</v>
      </c>
    </row>
    <row r="364" spans="1:16">
      <c r="A364" s="88">
        <v>352</v>
      </c>
      <c r="B364" s="88" t="s">
        <v>152</v>
      </c>
      <c r="C364" s="89">
        <v>15.599851199999998</v>
      </c>
      <c r="D364" s="90">
        <v>3098.3341384416658</v>
      </c>
      <c r="E364" s="91">
        <v>0.27207268107346111</v>
      </c>
      <c r="F364" s="92">
        <v>0.19370000000000001</v>
      </c>
      <c r="G364" s="91">
        <v>0.69266386998454976</v>
      </c>
      <c r="H364" s="93">
        <v>10.569999999999999</v>
      </c>
      <c r="I364" s="94">
        <v>0</v>
      </c>
      <c r="J364" s="94">
        <v>0</v>
      </c>
      <c r="K364" s="95">
        <v>2</v>
      </c>
      <c r="L364" s="96" t="s">
        <v>34</v>
      </c>
      <c r="M364" s="97">
        <v>328316.59329020284</v>
      </c>
      <c r="N364" s="98">
        <v>341868.74312588765</v>
      </c>
      <c r="O364" s="99">
        <v>13552.149835684802</v>
      </c>
      <c r="P364" s="100">
        <v>4.1277687794798422E-2</v>
      </c>
    </row>
    <row r="365" spans="1:16">
      <c r="A365" s="88">
        <v>353</v>
      </c>
      <c r="B365" s="88" t="s">
        <v>152</v>
      </c>
      <c r="C365" s="89">
        <v>15.665026433333333</v>
      </c>
      <c r="D365" s="90">
        <v>9522.6834198416673</v>
      </c>
      <c r="E365" s="91">
        <v>0.83273219253843977</v>
      </c>
      <c r="F365" s="92">
        <v>0.13789999999999997</v>
      </c>
      <c r="G365" s="91">
        <v>0.83768684289713591</v>
      </c>
      <c r="H365" s="93">
        <v>15.900000000000004</v>
      </c>
      <c r="I365" s="94">
        <v>0</v>
      </c>
      <c r="J365" s="94">
        <v>80</v>
      </c>
      <c r="K365" s="95">
        <v>4</v>
      </c>
      <c r="L365" s="96" t="s">
        <v>34</v>
      </c>
      <c r="M365" s="97">
        <v>788330.09875528829</v>
      </c>
      <c r="N365" s="98">
        <v>801779.71084904356</v>
      </c>
      <c r="O365" s="99">
        <v>13449.612093755277</v>
      </c>
      <c r="P365" s="100">
        <v>1.7060888725409781E-2</v>
      </c>
    </row>
    <row r="366" spans="1:16">
      <c r="A366" s="88">
        <v>354</v>
      </c>
      <c r="B366" s="88" t="s">
        <v>152</v>
      </c>
      <c r="C366" s="89">
        <v>15.692335700000006</v>
      </c>
      <c r="D366" s="90">
        <v>4219.0074043583327</v>
      </c>
      <c r="E366" s="91">
        <v>0.36829840428095978</v>
      </c>
      <c r="F366" s="92">
        <v>0.64081999999999983</v>
      </c>
      <c r="G366" s="91">
        <v>0.4846502004990913</v>
      </c>
      <c r="H366" s="93">
        <v>15.699999999999998</v>
      </c>
      <c r="I366" s="94">
        <v>4</v>
      </c>
      <c r="J366" s="94">
        <v>4</v>
      </c>
      <c r="K366" s="95">
        <v>2</v>
      </c>
      <c r="L366" s="96" t="s">
        <v>149</v>
      </c>
      <c r="M366" s="97">
        <v>385622.88627623447</v>
      </c>
      <c r="N366" s="98">
        <v>406034.9497097577</v>
      </c>
      <c r="O366" s="99">
        <v>20412.063433523232</v>
      </c>
      <c r="P366" s="100">
        <v>5.2932707471364637E-2</v>
      </c>
    </row>
    <row r="367" spans="1:16">
      <c r="A367" s="88">
        <v>355</v>
      </c>
      <c r="B367" s="88" t="s">
        <v>152</v>
      </c>
      <c r="C367" s="89">
        <v>15.873502866666664</v>
      </c>
      <c r="D367" s="90">
        <v>229.61002208333332</v>
      </c>
      <c r="E367" s="91">
        <v>1.9815051502399369E-2</v>
      </c>
      <c r="F367" s="92">
        <v>0.45488999999999985</v>
      </c>
      <c r="G367" s="91">
        <v>6.1739857906820982E-2</v>
      </c>
      <c r="H367" s="93">
        <v>14.400000000000004</v>
      </c>
      <c r="I367" s="94">
        <v>17.256</v>
      </c>
      <c r="J367" s="94">
        <v>17.256</v>
      </c>
      <c r="K367" s="95">
        <v>1</v>
      </c>
      <c r="L367" s="96" t="s">
        <v>149</v>
      </c>
      <c r="M367" s="97">
        <v>103100.34978260833</v>
      </c>
      <c r="N367" s="98">
        <v>120325.54244651669</v>
      </c>
      <c r="O367" s="99">
        <v>17225.192663908354</v>
      </c>
      <c r="P367" s="100">
        <v>0.16707210693492736</v>
      </c>
    </row>
    <row r="368" spans="1:16">
      <c r="A368" s="88">
        <v>356</v>
      </c>
      <c r="B368" s="88" t="s">
        <v>152</v>
      </c>
      <c r="C368" s="89">
        <v>15.9658491</v>
      </c>
      <c r="D368" s="90">
        <v>9269.6907382499994</v>
      </c>
      <c r="E368" s="91">
        <v>0.79533549460601027</v>
      </c>
      <c r="F368" s="92">
        <v>1</v>
      </c>
      <c r="G368" s="91">
        <v>0.8933763858967726</v>
      </c>
      <c r="H368" s="93">
        <v>14</v>
      </c>
      <c r="I368" s="94">
        <v>0</v>
      </c>
      <c r="J368" s="94">
        <v>0</v>
      </c>
      <c r="K368" s="95">
        <v>1</v>
      </c>
      <c r="L368" s="96" t="s">
        <v>34</v>
      </c>
      <c r="M368" s="97">
        <v>822656.22579341836</v>
      </c>
      <c r="N368" s="98">
        <v>849437.01580483001</v>
      </c>
      <c r="O368" s="99">
        <v>26780.790011411649</v>
      </c>
      <c r="P368" s="100">
        <v>3.2554047695418177E-2</v>
      </c>
    </row>
    <row r="369" spans="1:16">
      <c r="A369" s="88">
        <v>357</v>
      </c>
      <c r="B369" s="88" t="s">
        <v>152</v>
      </c>
      <c r="C369" s="89">
        <v>15.979733333333337</v>
      </c>
      <c r="D369" s="90">
        <v>7290.4656806666671</v>
      </c>
      <c r="E369" s="91">
        <v>0.62497534096842289</v>
      </c>
      <c r="F369" s="92">
        <v>1</v>
      </c>
      <c r="G369" s="91">
        <v>0.93896040937265335</v>
      </c>
      <c r="H369" s="93">
        <v>17.699999999999996</v>
      </c>
      <c r="I369" s="94">
        <v>0</v>
      </c>
      <c r="J369" s="94">
        <v>0</v>
      </c>
      <c r="K369" s="95">
        <v>1</v>
      </c>
      <c r="L369" s="96" t="s">
        <v>34</v>
      </c>
      <c r="M369" s="97">
        <v>702866.49579452013</v>
      </c>
      <c r="N369" s="98">
        <v>729594.67328455998</v>
      </c>
      <c r="O369" s="99">
        <v>26728.177490039845</v>
      </c>
      <c r="P369" s="100">
        <v>3.8027388771499658E-2</v>
      </c>
    </row>
    <row r="370" spans="1:16">
      <c r="A370" s="88">
        <v>358</v>
      </c>
      <c r="B370" s="88" t="s">
        <v>152</v>
      </c>
      <c r="C370" s="89">
        <v>15.991311599999998</v>
      </c>
      <c r="D370" s="90">
        <v>3579.4818796500003</v>
      </c>
      <c r="E370" s="91">
        <v>0.30662899690710721</v>
      </c>
      <c r="F370" s="92">
        <v>1</v>
      </c>
      <c r="G370" s="91">
        <v>0.86736854776403816</v>
      </c>
      <c r="H370" s="93">
        <v>9.31</v>
      </c>
      <c r="I370" s="94">
        <v>0</v>
      </c>
      <c r="J370" s="94">
        <v>0</v>
      </c>
      <c r="K370" s="95">
        <v>1</v>
      </c>
      <c r="L370" s="96" t="s">
        <v>34</v>
      </c>
      <c r="M370" s="97">
        <v>389513.60747617023</v>
      </c>
      <c r="N370" s="98">
        <v>415062.75287128589</v>
      </c>
      <c r="O370" s="99">
        <v>25549.145395115658</v>
      </c>
      <c r="P370" s="100">
        <v>6.5592433498433578E-2</v>
      </c>
    </row>
    <row r="371" spans="1:16">
      <c r="A371" s="88">
        <v>359</v>
      </c>
      <c r="B371" s="88" t="s">
        <v>152</v>
      </c>
      <c r="C371" s="89">
        <v>16.020000000000003</v>
      </c>
      <c r="D371" s="90">
        <v>2389.9735626833335</v>
      </c>
      <c r="E371" s="91">
        <v>0.20436556724328603</v>
      </c>
      <c r="F371" s="92">
        <v>1</v>
      </c>
      <c r="G371" s="91">
        <v>0.76683560786603344</v>
      </c>
      <c r="H371" s="93">
        <v>17.800000000000004</v>
      </c>
      <c r="I371" s="94">
        <v>0</v>
      </c>
      <c r="J371" s="94">
        <v>0</v>
      </c>
      <c r="K371" s="95">
        <v>1</v>
      </c>
      <c r="L371" s="96" t="s">
        <v>34</v>
      </c>
      <c r="M371" s="97">
        <v>287687.29186931631</v>
      </c>
      <c r="N371" s="98">
        <v>312517.31229187403</v>
      </c>
      <c r="O371" s="99">
        <v>24830.020422557718</v>
      </c>
      <c r="P371" s="100">
        <v>8.6309062389300487E-2</v>
      </c>
    </row>
    <row r="372" spans="1:16">
      <c r="A372" s="88">
        <v>360</v>
      </c>
      <c r="B372" s="88" t="s">
        <v>152</v>
      </c>
      <c r="C372" s="89">
        <v>16.559999999999999</v>
      </c>
      <c r="D372" s="90">
        <v>7388.2222184166667</v>
      </c>
      <c r="E372" s="91">
        <v>0.61116258176300942</v>
      </c>
      <c r="F372" s="92">
        <v>1</v>
      </c>
      <c r="G372" s="91">
        <v>0.96444568821449683</v>
      </c>
      <c r="H372" s="93">
        <v>18.400000000000002</v>
      </c>
      <c r="I372" s="94">
        <v>0</v>
      </c>
      <c r="J372" s="94">
        <v>0</v>
      </c>
      <c r="K372" s="95">
        <v>1</v>
      </c>
      <c r="L372" s="96" t="s">
        <v>34</v>
      </c>
      <c r="M372" s="97">
        <v>716748.12059214816</v>
      </c>
      <c r="N372" s="98">
        <v>744085.15889623668</v>
      </c>
      <c r="O372" s="99">
        <v>27337.038304088521</v>
      </c>
      <c r="P372" s="100">
        <v>3.8140369704079267E-2</v>
      </c>
    </row>
    <row r="373" spans="1:16">
      <c r="A373" s="88">
        <v>361</v>
      </c>
      <c r="B373" s="88" t="s">
        <v>152</v>
      </c>
      <c r="C373" s="89">
        <v>16.596395000000001</v>
      </c>
      <c r="D373" s="90">
        <v>7167.367672008334</v>
      </c>
      <c r="E373" s="91">
        <v>0.5915930465298922</v>
      </c>
      <c r="F373" s="92">
        <v>1</v>
      </c>
      <c r="G373" s="91">
        <v>0.799233450905524</v>
      </c>
      <c r="H373" s="93">
        <v>18.400000000000002</v>
      </c>
      <c r="I373" s="94">
        <v>0</v>
      </c>
      <c r="J373" s="94">
        <v>0</v>
      </c>
      <c r="K373" s="95">
        <v>1</v>
      </c>
      <c r="L373" s="96" t="s">
        <v>34</v>
      </c>
      <c r="M373" s="97">
        <v>660812.16290531133</v>
      </c>
      <c r="N373" s="98">
        <v>687651.46273223031</v>
      </c>
      <c r="O373" s="99">
        <v>26839.299826918985</v>
      </c>
      <c r="P373" s="100">
        <v>4.0615626245312959E-2</v>
      </c>
    </row>
    <row r="374" spans="1:16">
      <c r="A374" s="88">
        <v>362</v>
      </c>
      <c r="B374" s="88" t="s">
        <v>152</v>
      </c>
      <c r="C374" s="89">
        <v>16.733359666666669</v>
      </c>
      <c r="D374" s="90">
        <v>7720.7114794166664</v>
      </c>
      <c r="E374" s="91">
        <v>0.6320498277557286</v>
      </c>
      <c r="F374" s="92">
        <v>1</v>
      </c>
      <c r="G374" s="91">
        <v>0.96432286871197592</v>
      </c>
      <c r="H374" s="93">
        <v>17.400000000000002</v>
      </c>
      <c r="I374" s="94">
        <v>0</v>
      </c>
      <c r="J374" s="94">
        <v>0</v>
      </c>
      <c r="K374" s="95">
        <v>1</v>
      </c>
      <c r="L374" s="96" t="s">
        <v>34</v>
      </c>
      <c r="M374" s="97">
        <v>743825.33649412834</v>
      </c>
      <c r="N374" s="98">
        <v>771532.84911401023</v>
      </c>
      <c r="O374" s="99">
        <v>27707.512619881891</v>
      </c>
      <c r="P374" s="100">
        <v>3.7250025322444244E-2</v>
      </c>
    </row>
    <row r="375" spans="1:16">
      <c r="A375" s="88">
        <v>363</v>
      </c>
      <c r="B375" s="88" t="s">
        <v>152</v>
      </c>
      <c r="C375" s="89">
        <v>16.765418400000001</v>
      </c>
      <c r="D375" s="90">
        <v>6415.0956644166681</v>
      </c>
      <c r="E375" s="91">
        <v>0.52416241995027291</v>
      </c>
      <c r="F375" s="92">
        <v>1</v>
      </c>
      <c r="G375" s="91">
        <v>0.48623972214943256</v>
      </c>
      <c r="H375" s="93">
        <v>17.800000000000004</v>
      </c>
      <c r="I375" s="94">
        <v>0</v>
      </c>
      <c r="J375" s="94">
        <v>0</v>
      </c>
      <c r="K375" s="95">
        <v>1</v>
      </c>
      <c r="L375" s="96" t="s">
        <v>34</v>
      </c>
      <c r="M375" s="97">
        <v>563074.70258622838</v>
      </c>
      <c r="N375" s="98">
        <v>589173.86014927679</v>
      </c>
      <c r="O375" s="99">
        <v>26099.157563048415</v>
      </c>
      <c r="P375" s="100">
        <v>4.6351145670678807E-2</v>
      </c>
    </row>
    <row r="376" spans="1:16">
      <c r="A376" s="88">
        <v>364</v>
      </c>
      <c r="B376" s="88" t="s">
        <v>152</v>
      </c>
      <c r="C376" s="89">
        <v>17.009999999999994</v>
      </c>
      <c r="D376" s="90">
        <v>5446.6152723500009</v>
      </c>
      <c r="E376" s="91">
        <v>0.4386312058458765</v>
      </c>
      <c r="F376" s="92">
        <v>1</v>
      </c>
      <c r="G376" s="91">
        <v>0.94875857974639721</v>
      </c>
      <c r="H376" s="93">
        <v>18.900000000000002</v>
      </c>
      <c r="I376" s="94">
        <v>0</v>
      </c>
      <c r="J376" s="94">
        <v>0</v>
      </c>
      <c r="K376" s="95">
        <v>1</v>
      </c>
      <c r="L376" s="96" t="s">
        <v>34</v>
      </c>
      <c r="M376" s="97">
        <v>514255.79857772304</v>
      </c>
      <c r="N376" s="98">
        <v>540797.64136159397</v>
      </c>
      <c r="O376" s="99">
        <v>26541.842783870932</v>
      </c>
      <c r="P376" s="100">
        <v>5.1612140995352294E-2</v>
      </c>
    </row>
    <row r="377" spans="1:16">
      <c r="A377" s="88">
        <v>365</v>
      </c>
      <c r="B377" s="88" t="s">
        <v>152</v>
      </c>
      <c r="C377" s="89">
        <v>17.099999999999998</v>
      </c>
      <c r="D377" s="90">
        <v>7052.8182806833329</v>
      </c>
      <c r="E377" s="91">
        <v>0.5649938540962377</v>
      </c>
      <c r="F377" s="92">
        <v>1</v>
      </c>
      <c r="G377" s="91">
        <v>0.85727641540384625</v>
      </c>
      <c r="H377" s="93">
        <v>19</v>
      </c>
      <c r="I377" s="94">
        <v>0</v>
      </c>
      <c r="J377" s="94">
        <v>0</v>
      </c>
      <c r="K377" s="95">
        <v>1</v>
      </c>
      <c r="L377" s="96" t="s">
        <v>34</v>
      </c>
      <c r="M377" s="97">
        <v>638587.09407455625</v>
      </c>
      <c r="N377" s="98">
        <v>665910.47371326073</v>
      </c>
      <c r="O377" s="99">
        <v>27323.379638704471</v>
      </c>
      <c r="P377" s="100">
        <v>4.2787240600754166E-2</v>
      </c>
    </row>
    <row r="378" spans="1:16">
      <c r="A378" s="88">
        <v>366</v>
      </c>
      <c r="B378" s="88" t="s">
        <v>152</v>
      </c>
      <c r="C378" s="89">
        <v>17.263195200000006</v>
      </c>
      <c r="D378" s="90">
        <v>4453.9545068499992</v>
      </c>
      <c r="E378" s="91">
        <v>0.35342863664254542</v>
      </c>
      <c r="F378" s="92">
        <v>1</v>
      </c>
      <c r="G378" s="91">
        <v>0.90013715997517352</v>
      </c>
      <c r="H378" s="93">
        <v>15.699999999999998</v>
      </c>
      <c r="I378" s="94">
        <v>0</v>
      </c>
      <c r="J378" s="94">
        <v>0</v>
      </c>
      <c r="K378" s="95">
        <v>1</v>
      </c>
      <c r="L378" s="96" t="s">
        <v>34</v>
      </c>
      <c r="M378" s="97">
        <v>476231.14186466631</v>
      </c>
      <c r="N378" s="98">
        <v>503311.5120798407</v>
      </c>
      <c r="O378" s="99">
        <v>27080.370215174393</v>
      </c>
      <c r="P378" s="100">
        <v>5.6863921391495216E-2</v>
      </c>
    </row>
    <row r="379" spans="1:16">
      <c r="A379" s="88">
        <v>367</v>
      </c>
      <c r="B379" s="88" t="s">
        <v>152</v>
      </c>
      <c r="C379" s="89">
        <v>17.37</v>
      </c>
      <c r="D379" s="90">
        <v>6196.883179075</v>
      </c>
      <c r="E379" s="91">
        <v>0.48870933029510805</v>
      </c>
      <c r="F379" s="92">
        <v>1</v>
      </c>
      <c r="G379" s="91">
        <v>0.89379209188447917</v>
      </c>
      <c r="H379" s="93">
        <v>19.300000000000004</v>
      </c>
      <c r="I379" s="94">
        <v>0</v>
      </c>
      <c r="J379" s="94">
        <v>0</v>
      </c>
      <c r="K379" s="95">
        <v>1</v>
      </c>
      <c r="L379" s="96" t="s">
        <v>34</v>
      </c>
      <c r="M379" s="97">
        <v>577267.37317971687</v>
      </c>
      <c r="N379" s="98">
        <v>604324.24579597963</v>
      </c>
      <c r="O379" s="99">
        <v>27056.872616262757</v>
      </c>
      <c r="P379" s="100">
        <v>4.6870607751876736E-2</v>
      </c>
    </row>
    <row r="380" spans="1:16">
      <c r="A380" s="88">
        <v>368</v>
      </c>
      <c r="B380" s="88" t="s">
        <v>152</v>
      </c>
      <c r="C380" s="89">
        <v>17.443095066666668</v>
      </c>
      <c r="D380" s="90">
        <v>5613.0701421833337</v>
      </c>
      <c r="E380" s="91">
        <v>0.44081266264304292</v>
      </c>
      <c r="F380" s="92">
        <v>1</v>
      </c>
      <c r="G380" s="91">
        <v>0.50854523632779058</v>
      </c>
      <c r="H380" s="93">
        <v>18</v>
      </c>
      <c r="I380" s="94">
        <v>0</v>
      </c>
      <c r="J380" s="94">
        <v>0</v>
      </c>
      <c r="K380" s="95">
        <v>1</v>
      </c>
      <c r="L380" s="96" t="s">
        <v>34</v>
      </c>
      <c r="M380" s="97">
        <v>538076.75902809307</v>
      </c>
      <c r="N380" s="98">
        <v>565053.59344792075</v>
      </c>
      <c r="O380" s="99">
        <v>26976.834419827675</v>
      </c>
      <c r="P380" s="100">
        <v>5.0135661812554168E-2</v>
      </c>
    </row>
    <row r="381" spans="1:16">
      <c r="A381" s="88">
        <v>369</v>
      </c>
      <c r="B381" s="88" t="s">
        <v>152</v>
      </c>
      <c r="C381" s="89">
        <v>17.982032500000003</v>
      </c>
      <c r="D381" s="90">
        <v>6847.9314070916662</v>
      </c>
      <c r="E381" s="91">
        <v>0.52167228342625283</v>
      </c>
      <c r="F381" s="92">
        <v>1</v>
      </c>
      <c r="G381" s="91">
        <v>0.81910928586188714</v>
      </c>
      <c r="H381" s="93">
        <v>13.599999999999996</v>
      </c>
      <c r="I381" s="94">
        <v>0</v>
      </c>
      <c r="J381" s="94">
        <v>0</v>
      </c>
      <c r="K381" s="95">
        <v>1</v>
      </c>
      <c r="L381" s="96" t="s">
        <v>34</v>
      </c>
      <c r="M381" s="97">
        <v>631100.39972179313</v>
      </c>
      <c r="N381" s="98">
        <v>658812.81678613357</v>
      </c>
      <c r="O381" s="99">
        <v>27712.417064340436</v>
      </c>
      <c r="P381" s="100">
        <v>4.391126527024361E-2</v>
      </c>
    </row>
    <row r="382" spans="1:16">
      <c r="A382" s="88">
        <v>370</v>
      </c>
      <c r="B382" s="88" t="s">
        <v>152</v>
      </c>
      <c r="C382" s="89">
        <v>18.319007999999997</v>
      </c>
      <c r="D382" s="90">
        <v>525.47118190000003</v>
      </c>
      <c r="E382" s="91">
        <v>3.9293805475128091E-2</v>
      </c>
      <c r="F382" s="92">
        <v>4.8980000000000017E-2</v>
      </c>
      <c r="G382" s="91">
        <v>0</v>
      </c>
      <c r="H382" s="93">
        <v>18.5</v>
      </c>
      <c r="I382" s="94">
        <v>0</v>
      </c>
      <c r="J382" s="94">
        <v>355</v>
      </c>
      <c r="K382" s="95">
        <v>2</v>
      </c>
      <c r="L382" s="96" t="s">
        <v>34</v>
      </c>
      <c r="M382" s="97">
        <v>65722.208518542</v>
      </c>
      <c r="N382" s="98">
        <v>73857.251103076022</v>
      </c>
      <c r="O382" s="99">
        <v>8135.0425845340214</v>
      </c>
      <c r="P382" s="100">
        <v>0.12377920291949573</v>
      </c>
    </row>
    <row r="383" spans="1:16">
      <c r="A383" s="88">
        <v>371</v>
      </c>
      <c r="B383" s="88" t="s">
        <v>152</v>
      </c>
      <c r="C383" s="89">
        <v>18.990000000000006</v>
      </c>
      <c r="D383" s="90">
        <v>4778.9546709583328</v>
      </c>
      <c r="E383" s="91">
        <v>0.34473476818789495</v>
      </c>
      <c r="F383" s="92">
        <v>1</v>
      </c>
      <c r="G383" s="91">
        <v>0.89627135993509643</v>
      </c>
      <c r="H383" s="93">
        <v>21.099999999999998</v>
      </c>
      <c r="I383" s="94">
        <v>0</v>
      </c>
      <c r="J383" s="94">
        <v>0</v>
      </c>
      <c r="K383" s="95">
        <v>1</v>
      </c>
      <c r="L383" s="96" t="s">
        <v>34</v>
      </c>
      <c r="M383" s="97">
        <v>502991.16503602249</v>
      </c>
      <c r="N383" s="98">
        <v>531153.14410875505</v>
      </c>
      <c r="O383" s="99">
        <v>28161.97907273256</v>
      </c>
      <c r="P383" s="100">
        <v>5.5989013386976087E-2</v>
      </c>
    </row>
    <row r="384" spans="1:16">
      <c r="A384" s="88">
        <v>372</v>
      </c>
      <c r="B384" s="88" t="s">
        <v>152</v>
      </c>
      <c r="C384" s="89">
        <v>18.990000000000006</v>
      </c>
      <c r="D384" s="90">
        <v>8814.6478605083321</v>
      </c>
      <c r="E384" s="91">
        <v>0.63585361152649411</v>
      </c>
      <c r="F384" s="92">
        <v>1</v>
      </c>
      <c r="G384" s="91">
        <v>0.85050569331883452</v>
      </c>
      <c r="H384" s="93">
        <v>21.099999999999998</v>
      </c>
      <c r="I384" s="94">
        <v>0</v>
      </c>
      <c r="J384" s="94">
        <v>0</v>
      </c>
      <c r="K384" s="95">
        <v>1</v>
      </c>
      <c r="L384" s="96" t="s">
        <v>34</v>
      </c>
      <c r="M384" s="97">
        <v>791343.97129990812</v>
      </c>
      <c r="N384" s="98">
        <v>820234.90291143686</v>
      </c>
      <c r="O384" s="99">
        <v>28890.931611528737</v>
      </c>
      <c r="P384" s="100">
        <v>3.6508689848323221E-2</v>
      </c>
    </row>
    <row r="385" spans="1:16">
      <c r="A385" s="88">
        <v>373</v>
      </c>
      <c r="B385" s="88" t="s">
        <v>152</v>
      </c>
      <c r="C385" s="89">
        <v>19.503502766666664</v>
      </c>
      <c r="D385" s="90">
        <v>8008.6768160083338</v>
      </c>
      <c r="E385" s="91">
        <v>0.56250358154462632</v>
      </c>
      <c r="F385" s="92">
        <v>1</v>
      </c>
      <c r="G385" s="91">
        <v>0.92561815966031225</v>
      </c>
      <c r="H385" s="93">
        <v>18.800000000000004</v>
      </c>
      <c r="I385" s="94">
        <v>0</v>
      </c>
      <c r="J385" s="94">
        <v>0</v>
      </c>
      <c r="K385" s="95">
        <v>1</v>
      </c>
      <c r="L385" s="96" t="s">
        <v>34</v>
      </c>
      <c r="M385" s="97">
        <v>788662.15330576478</v>
      </c>
      <c r="N385" s="98">
        <v>818501.11296525702</v>
      </c>
      <c r="O385" s="99">
        <v>29838.959659492248</v>
      </c>
      <c r="P385" s="100">
        <v>3.7834907551248582E-2</v>
      </c>
    </row>
    <row r="386" spans="1:16">
      <c r="A386" s="88">
        <v>374</v>
      </c>
      <c r="B386" s="88" t="s">
        <v>152</v>
      </c>
      <c r="C386" s="89">
        <v>19.53</v>
      </c>
      <c r="D386" s="90">
        <v>7844.5647236666673</v>
      </c>
      <c r="E386" s="91">
        <v>0.5502293432419858</v>
      </c>
      <c r="F386" s="92">
        <v>1</v>
      </c>
      <c r="G386" s="91">
        <v>0.92874408667094877</v>
      </c>
      <c r="H386" s="93">
        <v>21.699999999999992</v>
      </c>
      <c r="I386" s="94">
        <v>0</v>
      </c>
      <c r="J386" s="94">
        <v>0</v>
      </c>
      <c r="K386" s="95">
        <v>1</v>
      </c>
      <c r="L386" s="96" t="s">
        <v>34</v>
      </c>
      <c r="M386" s="97">
        <v>765525.91767092666</v>
      </c>
      <c r="N386" s="98">
        <v>795155.36572961335</v>
      </c>
      <c r="O386" s="99">
        <v>29629.448058686685</v>
      </c>
      <c r="P386" s="100">
        <v>3.8704696176496231E-2</v>
      </c>
    </row>
    <row r="387" spans="1:16">
      <c r="A387" s="88">
        <v>375</v>
      </c>
      <c r="B387" s="88" t="s">
        <v>152</v>
      </c>
      <c r="C387" s="89">
        <v>19.889999999999997</v>
      </c>
      <c r="D387" s="90">
        <v>7432.3051198333342</v>
      </c>
      <c r="E387" s="91">
        <v>0.51187731976785578</v>
      </c>
      <c r="F387" s="92">
        <v>1</v>
      </c>
      <c r="G387" s="91">
        <v>0.85347914811889602</v>
      </c>
      <c r="H387" s="93">
        <v>22.099999999999998</v>
      </c>
      <c r="I387" s="94">
        <v>0</v>
      </c>
      <c r="J387" s="94">
        <v>0</v>
      </c>
      <c r="K387" s="95">
        <v>1</v>
      </c>
      <c r="L387" s="96" t="s">
        <v>34</v>
      </c>
      <c r="M387" s="97">
        <v>736423.53623723669</v>
      </c>
      <c r="N387" s="98">
        <v>766311.79166179337</v>
      </c>
      <c r="O387" s="99">
        <v>29888.255424556672</v>
      </c>
      <c r="P387" s="100">
        <v>4.0585687384831572E-2</v>
      </c>
    </row>
    <row r="388" spans="1:16">
      <c r="A388" s="88">
        <v>376</v>
      </c>
      <c r="B388" s="88" t="s">
        <v>152</v>
      </c>
      <c r="C388" s="89">
        <v>20.140664400000002</v>
      </c>
      <c r="D388" s="90">
        <v>10593.880385249999</v>
      </c>
      <c r="E388" s="91">
        <v>0.72054052553009951</v>
      </c>
      <c r="F388" s="92">
        <v>1</v>
      </c>
      <c r="G388" s="91">
        <v>0.93893703213503554</v>
      </c>
      <c r="H388" s="93">
        <v>17.460000000000004</v>
      </c>
      <c r="I388" s="94">
        <v>0</v>
      </c>
      <c r="J388" s="94">
        <v>0</v>
      </c>
      <c r="K388" s="95">
        <v>1</v>
      </c>
      <c r="L388" s="96" t="s">
        <v>34</v>
      </c>
      <c r="M388" s="97">
        <v>972210.5043379782</v>
      </c>
      <c r="N388" s="98">
        <v>1002878.8839343098</v>
      </c>
      <c r="O388" s="99">
        <v>30668.379596331622</v>
      </c>
      <c r="P388" s="100">
        <v>3.1544999215180357E-2</v>
      </c>
    </row>
    <row r="389" spans="1:16">
      <c r="A389" s="88">
        <v>377</v>
      </c>
      <c r="B389" s="88" t="s">
        <v>152</v>
      </c>
      <c r="C389" s="89">
        <v>20.156870666666663</v>
      </c>
      <c r="D389" s="90">
        <v>9982.3908210333339</v>
      </c>
      <c r="E389" s="91">
        <v>0.67840431186730521</v>
      </c>
      <c r="F389" s="92">
        <v>1</v>
      </c>
      <c r="G389" s="91">
        <v>0.98067213960578004</v>
      </c>
      <c r="H389" s="93">
        <v>22.300000000000008</v>
      </c>
      <c r="I389" s="94">
        <v>0</v>
      </c>
      <c r="J389" s="94">
        <v>0</v>
      </c>
      <c r="K389" s="95">
        <v>1</v>
      </c>
      <c r="L389" s="96" t="s">
        <v>34</v>
      </c>
      <c r="M389" s="97">
        <v>944983.76600051951</v>
      </c>
      <c r="N389" s="98">
        <v>975832.0276029082</v>
      </c>
      <c r="O389" s="99">
        <v>30848.261602388695</v>
      </c>
      <c r="P389" s="100">
        <v>3.2644223861060209E-2</v>
      </c>
    </row>
    <row r="390" spans="1:16">
      <c r="A390" s="88">
        <v>378</v>
      </c>
      <c r="B390" s="88" t="s">
        <v>152</v>
      </c>
      <c r="C390" s="89">
        <v>20.171650333333336</v>
      </c>
      <c r="D390" s="90">
        <v>8867.4638946666673</v>
      </c>
      <c r="E390" s="91">
        <v>0.60219221600023465</v>
      </c>
      <c r="F390" s="92">
        <v>1</v>
      </c>
      <c r="G390" s="91">
        <v>0.95473527974184591</v>
      </c>
      <c r="H390" s="93">
        <v>15</v>
      </c>
      <c r="I390" s="94">
        <v>0</v>
      </c>
      <c r="J390" s="94">
        <v>0</v>
      </c>
      <c r="K390" s="95">
        <v>1</v>
      </c>
      <c r="L390" s="96" t="s">
        <v>34</v>
      </c>
      <c r="M390" s="97">
        <v>853142.09654170682</v>
      </c>
      <c r="N390" s="98">
        <v>883709.07909311994</v>
      </c>
      <c r="O390" s="99">
        <v>30566.982551413123</v>
      </c>
      <c r="P390" s="100">
        <v>3.5828712093002223E-2</v>
      </c>
    </row>
    <row r="391" spans="1:16">
      <c r="A391" s="88">
        <v>379</v>
      </c>
      <c r="B391" s="88" t="s">
        <v>152</v>
      </c>
      <c r="C391" s="89">
        <v>20.196893733333333</v>
      </c>
      <c r="D391" s="90">
        <v>10011.812090049998</v>
      </c>
      <c r="E391" s="91">
        <v>0.67905546582270171</v>
      </c>
      <c r="F391" s="92">
        <v>1</v>
      </c>
      <c r="G391" s="91">
        <v>0.9696340095941639</v>
      </c>
      <c r="H391" s="93">
        <v>19.599999999999998</v>
      </c>
      <c r="I391" s="94">
        <v>0</v>
      </c>
      <c r="J391" s="94">
        <v>0</v>
      </c>
      <c r="K391" s="95">
        <v>1</v>
      </c>
      <c r="L391" s="96" t="s">
        <v>34</v>
      </c>
      <c r="M391" s="97">
        <v>963440.94160910894</v>
      </c>
      <c r="N391" s="98">
        <v>994632.80367210216</v>
      </c>
      <c r="O391" s="99">
        <v>31191.862062993227</v>
      </c>
      <c r="P391" s="100">
        <v>3.237547909360957E-2</v>
      </c>
    </row>
    <row r="392" spans="1:16">
      <c r="A392" s="88">
        <v>380</v>
      </c>
      <c r="B392" s="88" t="s">
        <v>152</v>
      </c>
      <c r="C392" s="89">
        <v>20.507784533333332</v>
      </c>
      <c r="D392" s="90">
        <v>10637.242981916666</v>
      </c>
      <c r="E392" s="91">
        <v>0.71053826925908847</v>
      </c>
      <c r="F392" s="92">
        <v>1</v>
      </c>
      <c r="G392" s="91">
        <v>0.93198468623200681</v>
      </c>
      <c r="H392" s="93">
        <v>21</v>
      </c>
      <c r="I392" s="94">
        <v>0</v>
      </c>
      <c r="J392" s="94">
        <v>0</v>
      </c>
      <c r="K392" s="95">
        <v>1</v>
      </c>
      <c r="L392" s="96" t="s">
        <v>34</v>
      </c>
      <c r="M392" s="97">
        <v>953759.30932831159</v>
      </c>
      <c r="N392" s="98">
        <v>984359.83415897668</v>
      </c>
      <c r="O392" s="99">
        <v>30600.52483066509</v>
      </c>
      <c r="P392" s="100">
        <v>3.2084116539020331E-2</v>
      </c>
    </row>
    <row r="393" spans="1:16">
      <c r="A393" s="88">
        <v>381</v>
      </c>
      <c r="B393" s="88" t="s">
        <v>152</v>
      </c>
      <c r="C393" s="89">
        <v>20.636301533333334</v>
      </c>
      <c r="D393" s="90">
        <v>11007.028318833334</v>
      </c>
      <c r="E393" s="91">
        <v>0.73066004392055728</v>
      </c>
      <c r="F393" s="92">
        <v>1</v>
      </c>
      <c r="G393" s="91">
        <v>0.7987392677014703</v>
      </c>
      <c r="H393" s="93">
        <v>19</v>
      </c>
      <c r="I393" s="94">
        <v>0</v>
      </c>
      <c r="J393" s="94">
        <v>0</v>
      </c>
      <c r="K393" s="95">
        <v>1</v>
      </c>
      <c r="L393" s="96" t="s">
        <v>34</v>
      </c>
      <c r="M393" s="97">
        <v>936852.44129678991</v>
      </c>
      <c r="N393" s="98">
        <v>966988.78540495352</v>
      </c>
      <c r="O393" s="99">
        <v>30136.344108163612</v>
      </c>
      <c r="P393" s="100">
        <v>3.2167652855180612E-2</v>
      </c>
    </row>
    <row r="394" spans="1:16">
      <c r="A394" s="88">
        <v>382</v>
      </c>
      <c r="B394" s="88" t="s">
        <v>152</v>
      </c>
      <c r="C394" s="89">
        <v>20.855845666666667</v>
      </c>
      <c r="D394" s="90">
        <v>8422.2590229583348</v>
      </c>
      <c r="E394" s="91">
        <v>0.55319459645695424</v>
      </c>
      <c r="F394" s="92">
        <v>1</v>
      </c>
      <c r="G394" s="91">
        <v>0.82029674205864245</v>
      </c>
      <c r="H394" s="93">
        <v>22</v>
      </c>
      <c r="I394" s="94">
        <v>0</v>
      </c>
      <c r="J394" s="94">
        <v>0</v>
      </c>
      <c r="K394" s="95">
        <v>1</v>
      </c>
      <c r="L394" s="96" t="s">
        <v>34</v>
      </c>
      <c r="M394" s="97">
        <v>831179.69343471574</v>
      </c>
      <c r="N394" s="98">
        <v>861940.4793875016</v>
      </c>
      <c r="O394" s="99">
        <v>30760.785952785867</v>
      </c>
      <c r="P394" s="100">
        <v>3.7008586946670814E-2</v>
      </c>
    </row>
    <row r="395" spans="1:16">
      <c r="A395" s="88">
        <v>383</v>
      </c>
      <c r="B395" s="88" t="s">
        <v>152</v>
      </c>
      <c r="C395" s="89">
        <v>21.150000000000002</v>
      </c>
      <c r="D395" s="90">
        <v>5933.8297148499996</v>
      </c>
      <c r="E395" s="91">
        <v>0.3843278418893098</v>
      </c>
      <c r="F395" s="92">
        <v>0.16151000000000001</v>
      </c>
      <c r="G395" s="91">
        <v>0.90095788372545194</v>
      </c>
      <c r="H395" s="93">
        <v>23.5</v>
      </c>
      <c r="I395" s="94">
        <v>0</v>
      </c>
      <c r="J395" s="94">
        <v>120</v>
      </c>
      <c r="K395" s="95">
        <v>2</v>
      </c>
      <c r="L395" s="96" t="s">
        <v>34</v>
      </c>
      <c r="M395" s="97">
        <v>555407.40575137304</v>
      </c>
      <c r="N395" s="98">
        <v>571964.79375362734</v>
      </c>
      <c r="O395" s="99">
        <v>16557.388002254302</v>
      </c>
      <c r="P395" s="100">
        <v>2.9811248159096713E-2</v>
      </c>
    </row>
    <row r="396" spans="1:16">
      <c r="A396" s="88">
        <v>384</v>
      </c>
      <c r="B396" s="88" t="s">
        <v>152</v>
      </c>
      <c r="C396" s="89">
        <v>21.177502333333337</v>
      </c>
      <c r="D396" s="90">
        <v>6741.7740460833338</v>
      </c>
      <c r="E396" s="91">
        <v>0.43609046841688093</v>
      </c>
      <c r="F396" s="92">
        <v>1</v>
      </c>
      <c r="G396" s="91">
        <v>0.90956692136802275</v>
      </c>
      <c r="H396" s="93">
        <v>11.799999999999999</v>
      </c>
      <c r="I396" s="94">
        <v>0</v>
      </c>
      <c r="J396" s="94">
        <v>0</v>
      </c>
      <c r="K396" s="95">
        <v>1</v>
      </c>
      <c r="L396" s="96" t="s">
        <v>34</v>
      </c>
      <c r="M396" s="97">
        <v>678307.38852646155</v>
      </c>
      <c r="N396" s="98">
        <v>708892.9240933432</v>
      </c>
      <c r="O396" s="99">
        <v>30585.535566881648</v>
      </c>
      <c r="P396" s="100">
        <v>4.5090966255468511E-2</v>
      </c>
    </row>
    <row r="397" spans="1:16">
      <c r="A397" s="88">
        <v>385</v>
      </c>
      <c r="B397" s="88" t="s">
        <v>152</v>
      </c>
      <c r="C397" s="89">
        <v>21.509999999999994</v>
      </c>
      <c r="D397" s="90">
        <v>7591.5592900416659</v>
      </c>
      <c r="E397" s="91">
        <v>0.48346798176328742</v>
      </c>
      <c r="F397" s="92">
        <v>1</v>
      </c>
      <c r="G397" s="91">
        <v>0.90202865209646987</v>
      </c>
      <c r="H397" s="93">
        <v>23.900000000000002</v>
      </c>
      <c r="I397" s="94">
        <v>0</v>
      </c>
      <c r="J397" s="94">
        <v>0</v>
      </c>
      <c r="K397" s="95">
        <v>1</v>
      </c>
      <c r="L397" s="96" t="s">
        <v>34</v>
      </c>
      <c r="M397" s="97">
        <v>698330.98793362419</v>
      </c>
      <c r="N397" s="98">
        <v>728518.37550035177</v>
      </c>
      <c r="O397" s="99">
        <v>30187.387566727586</v>
      </c>
      <c r="P397" s="100">
        <v>4.3227907809236264E-2</v>
      </c>
    </row>
    <row r="398" spans="1:16">
      <c r="A398" s="88">
        <v>386</v>
      </c>
      <c r="B398" s="88" t="s">
        <v>152</v>
      </c>
      <c r="C398" s="89">
        <v>21.69</v>
      </c>
      <c r="D398" s="90">
        <v>2887.1305632750004</v>
      </c>
      <c r="E398" s="91">
        <v>0.18234086557627086</v>
      </c>
      <c r="F398" s="92">
        <v>1</v>
      </c>
      <c r="G398" s="91">
        <v>0.3898178321121013</v>
      </c>
      <c r="H398" s="93">
        <v>24.099999999999998</v>
      </c>
      <c r="I398" s="94">
        <v>0</v>
      </c>
      <c r="J398" s="94">
        <v>0</v>
      </c>
      <c r="K398" s="95">
        <v>1</v>
      </c>
      <c r="L398" s="96" t="s">
        <v>34</v>
      </c>
      <c r="M398" s="97">
        <v>339547.4177519395</v>
      </c>
      <c r="N398" s="98">
        <v>368625.00859841431</v>
      </c>
      <c r="O398" s="99">
        <v>29077.590846474806</v>
      </c>
      <c r="P398" s="100">
        <v>8.5636318600183836E-2</v>
      </c>
    </row>
    <row r="399" spans="1:16">
      <c r="A399" s="88">
        <v>387</v>
      </c>
      <c r="B399" s="88" t="s">
        <v>152</v>
      </c>
      <c r="C399" s="89">
        <v>21.878158766666672</v>
      </c>
      <c r="D399" s="90">
        <v>11322.815991333331</v>
      </c>
      <c r="E399" s="91">
        <v>0.70895850984840947</v>
      </c>
      <c r="F399" s="92">
        <v>1</v>
      </c>
      <c r="G399" s="91">
        <v>0.9235341740193278</v>
      </c>
      <c r="H399" s="93">
        <v>23.300000000000008</v>
      </c>
      <c r="I399" s="94">
        <v>0</v>
      </c>
      <c r="J399" s="94">
        <v>0</v>
      </c>
      <c r="K399" s="95">
        <v>1</v>
      </c>
      <c r="L399" s="96" t="s">
        <v>34</v>
      </c>
      <c r="M399" s="97">
        <v>1044623.6223533069</v>
      </c>
      <c r="N399" s="98">
        <v>1076768.1738222532</v>
      </c>
      <c r="O399" s="99">
        <v>32144.551468946389</v>
      </c>
      <c r="P399" s="100">
        <v>3.0771419275903218E-2</v>
      </c>
    </row>
    <row r="400" spans="1:16">
      <c r="A400" s="88">
        <v>388</v>
      </c>
      <c r="B400" s="88" t="s">
        <v>152</v>
      </c>
      <c r="C400" s="89">
        <v>22.139999999999997</v>
      </c>
      <c r="D400" s="90">
        <v>10238.37459575</v>
      </c>
      <c r="E400" s="91">
        <v>0.63347654377188756</v>
      </c>
      <c r="F400" s="92">
        <v>1</v>
      </c>
      <c r="G400" s="91">
        <v>0.94690554537051319</v>
      </c>
      <c r="H400" s="93">
        <v>24.599999999999998</v>
      </c>
      <c r="I400" s="94">
        <v>0</v>
      </c>
      <c r="J400" s="94">
        <v>0</v>
      </c>
      <c r="K400" s="95">
        <v>1</v>
      </c>
      <c r="L400" s="96" t="s">
        <v>34</v>
      </c>
      <c r="M400" s="97">
        <v>936119.64585606835</v>
      </c>
      <c r="N400" s="98">
        <v>967982.19672799669</v>
      </c>
      <c r="O400" s="99">
        <v>31862.550871928339</v>
      </c>
      <c r="P400" s="100">
        <v>3.4036836010198759E-2</v>
      </c>
    </row>
    <row r="401" spans="1:16">
      <c r="A401" s="88">
        <v>389</v>
      </c>
      <c r="B401" s="88" t="s">
        <v>152</v>
      </c>
      <c r="C401" s="89">
        <v>22.319345666666667</v>
      </c>
      <c r="D401" s="90">
        <v>8202.7059115833345</v>
      </c>
      <c r="E401" s="91">
        <v>0.50344591675492745</v>
      </c>
      <c r="F401" s="92">
        <v>1</v>
      </c>
      <c r="G401" s="91">
        <v>0.91836242096093501</v>
      </c>
      <c r="H401" s="93">
        <v>23</v>
      </c>
      <c r="I401" s="94">
        <v>0</v>
      </c>
      <c r="J401" s="94">
        <v>0</v>
      </c>
      <c r="K401" s="95">
        <v>1</v>
      </c>
      <c r="L401" s="96" t="s">
        <v>34</v>
      </c>
      <c r="M401" s="97">
        <v>831477.5183892519</v>
      </c>
      <c r="N401" s="98">
        <v>863526.04597629653</v>
      </c>
      <c r="O401" s="99">
        <v>32048.527587044635</v>
      </c>
      <c r="P401" s="100">
        <v>3.8544069897559492E-2</v>
      </c>
    </row>
    <row r="402" spans="1:16">
      <c r="A402" s="88">
        <v>390</v>
      </c>
      <c r="B402" s="88" t="s">
        <v>152</v>
      </c>
      <c r="C402" s="89">
        <v>22.5707682</v>
      </c>
      <c r="D402" s="90">
        <v>81.943570558333334</v>
      </c>
      <c r="E402" s="91">
        <v>4.9733117421437538E-3</v>
      </c>
      <c r="F402" s="92">
        <v>1.174E-2</v>
      </c>
      <c r="G402" s="91">
        <v>0</v>
      </c>
      <c r="H402" s="93">
        <v>15</v>
      </c>
      <c r="I402" s="94">
        <v>0</v>
      </c>
      <c r="J402" s="94">
        <v>1229</v>
      </c>
      <c r="K402" s="95">
        <v>3</v>
      </c>
      <c r="L402" s="96" t="s">
        <v>34</v>
      </c>
      <c r="M402" s="97">
        <v>61413.093041617169</v>
      </c>
      <c r="N402" s="98">
        <v>71371.405251739008</v>
      </c>
      <c r="O402" s="99">
        <v>9958.3122101218396</v>
      </c>
      <c r="P402" s="100">
        <v>0.16215291751179989</v>
      </c>
    </row>
    <row r="403" spans="1:16">
      <c r="A403" s="88">
        <v>391</v>
      </c>
      <c r="B403" s="88" t="s">
        <v>152</v>
      </c>
      <c r="C403" s="89">
        <v>22.680000000000003</v>
      </c>
      <c r="D403" s="90">
        <v>10550.215928583335</v>
      </c>
      <c r="E403" s="91">
        <v>0.63722886186509953</v>
      </c>
      <c r="F403" s="92">
        <v>1</v>
      </c>
      <c r="G403" s="91">
        <v>0.84224622369795477</v>
      </c>
      <c r="H403" s="93">
        <v>25.199999999999992</v>
      </c>
      <c r="I403" s="94">
        <v>0</v>
      </c>
      <c r="J403" s="94">
        <v>0</v>
      </c>
      <c r="K403" s="95">
        <v>1</v>
      </c>
      <c r="L403" s="96" t="s">
        <v>34</v>
      </c>
      <c r="M403" s="97">
        <v>910869.35440697835</v>
      </c>
      <c r="N403" s="98">
        <v>942474.52207164362</v>
      </c>
      <c r="O403" s="99">
        <v>31605.167664665263</v>
      </c>
      <c r="P403" s="100">
        <v>3.4697805466560913E-2</v>
      </c>
    </row>
    <row r="404" spans="1:16">
      <c r="A404" s="88">
        <v>392</v>
      </c>
      <c r="B404" s="88" t="s">
        <v>152</v>
      </c>
      <c r="C404" s="89">
        <v>22.680000000000003</v>
      </c>
      <c r="D404" s="90">
        <v>11832.569262916668</v>
      </c>
      <c r="E404" s="91">
        <v>0.71468249516299842</v>
      </c>
      <c r="F404" s="92">
        <v>1</v>
      </c>
      <c r="G404" s="91">
        <v>0.90496788499067893</v>
      </c>
      <c r="H404" s="93">
        <v>25.199999999999992</v>
      </c>
      <c r="I404" s="94">
        <v>0</v>
      </c>
      <c r="J404" s="94">
        <v>0</v>
      </c>
      <c r="K404" s="95">
        <v>1</v>
      </c>
      <c r="L404" s="96" t="s">
        <v>34</v>
      </c>
      <c r="M404" s="97">
        <v>1011744.1352371583</v>
      </c>
      <c r="N404" s="98">
        <v>1043695.3686090166</v>
      </c>
      <c r="O404" s="99">
        <v>31951.233371858369</v>
      </c>
      <c r="P404" s="100">
        <v>3.1580349476766502E-2</v>
      </c>
    </row>
    <row r="405" spans="1:16">
      <c r="A405" s="88">
        <v>393</v>
      </c>
      <c r="B405" s="88" t="s">
        <v>152</v>
      </c>
      <c r="C405" s="89">
        <v>22.742850000000004</v>
      </c>
      <c r="D405" s="90">
        <v>9214.3569243333332</v>
      </c>
      <c r="E405" s="91">
        <v>0.555005496042145</v>
      </c>
      <c r="F405" s="92">
        <v>1</v>
      </c>
      <c r="G405" s="91">
        <v>0.92412845044223424</v>
      </c>
      <c r="H405" s="93">
        <v>17.759999999999998</v>
      </c>
      <c r="I405" s="94">
        <v>0</v>
      </c>
      <c r="J405" s="94">
        <v>0</v>
      </c>
      <c r="K405" s="95">
        <v>1</v>
      </c>
      <c r="L405" s="96" t="s">
        <v>34</v>
      </c>
      <c r="M405" s="97">
        <v>852882.85133238009</v>
      </c>
      <c r="N405" s="98">
        <v>884980.8749783067</v>
      </c>
      <c r="O405" s="99">
        <v>32098.023645926616</v>
      </c>
      <c r="P405" s="100">
        <v>3.7634739162339635E-2</v>
      </c>
    </row>
    <row r="406" spans="1:16">
      <c r="A406" s="88">
        <v>394</v>
      </c>
      <c r="B406" s="88" t="s">
        <v>152</v>
      </c>
      <c r="C406" s="89">
        <v>23.039999999999996</v>
      </c>
      <c r="D406" s="90">
        <v>5268.7510866750008</v>
      </c>
      <c r="E406" s="91">
        <v>0.3132581268238086</v>
      </c>
      <c r="F406" s="92">
        <v>1</v>
      </c>
      <c r="G406" s="91">
        <v>0.87370552979884586</v>
      </c>
      <c r="H406" s="93">
        <v>25.599999999999998</v>
      </c>
      <c r="I406" s="94">
        <v>0</v>
      </c>
      <c r="J406" s="94">
        <v>0</v>
      </c>
      <c r="K406" s="95">
        <v>1</v>
      </c>
      <c r="L406" s="96" t="s">
        <v>34</v>
      </c>
      <c r="M406" s="97">
        <v>530043.23092495149</v>
      </c>
      <c r="N406" s="98">
        <v>560832.66353748355</v>
      </c>
      <c r="O406" s="99">
        <v>30789.432612532051</v>
      </c>
      <c r="P406" s="100">
        <v>5.8088530927567883E-2</v>
      </c>
    </row>
    <row r="407" spans="1:16">
      <c r="A407" s="88">
        <v>395</v>
      </c>
      <c r="B407" s="88" t="s">
        <v>152</v>
      </c>
      <c r="C407" s="89">
        <v>23.250124466666673</v>
      </c>
      <c r="D407" s="90">
        <v>9973.0005109166668</v>
      </c>
      <c r="E407" s="91">
        <v>0.58759446879902777</v>
      </c>
      <c r="F407" s="92">
        <v>1</v>
      </c>
      <c r="G407" s="91">
        <v>0.92627900428624388</v>
      </c>
      <c r="H407" s="93">
        <v>23.860000000000003</v>
      </c>
      <c r="I407" s="94">
        <v>0</v>
      </c>
      <c r="J407" s="94">
        <v>0</v>
      </c>
      <c r="K407" s="95">
        <v>1</v>
      </c>
      <c r="L407" s="96" t="s">
        <v>34</v>
      </c>
      <c r="M407" s="97">
        <v>954437.85847206507</v>
      </c>
      <c r="N407" s="98">
        <v>987440.85811240319</v>
      </c>
      <c r="O407" s="99">
        <v>33002.999640338123</v>
      </c>
      <c r="P407" s="100">
        <v>3.4578468726263412E-2</v>
      </c>
    </row>
    <row r="408" spans="1:16">
      <c r="A408" s="88">
        <v>396</v>
      </c>
      <c r="B408" s="88" t="s">
        <v>152</v>
      </c>
      <c r="C408" s="89">
        <v>23.532136266666665</v>
      </c>
      <c r="D408" s="90">
        <v>123.95260292500001</v>
      </c>
      <c r="E408" s="91">
        <v>7.2155831614467408E-3</v>
      </c>
      <c r="F408" s="92">
        <v>0</v>
      </c>
      <c r="G408" s="91">
        <v>0</v>
      </c>
      <c r="H408" s="93">
        <v>0</v>
      </c>
      <c r="I408" s="94">
        <v>0</v>
      </c>
      <c r="J408" s="94">
        <v>1581</v>
      </c>
      <c r="K408" s="95">
        <v>1</v>
      </c>
      <c r="L408" s="96" t="s">
        <v>34</v>
      </c>
      <c r="M408" s="97">
        <v>104598.57491224317</v>
      </c>
      <c r="N408" s="98">
        <v>117482.23198703368</v>
      </c>
      <c r="O408" s="99">
        <v>12883.657074790506</v>
      </c>
      <c r="P408" s="100">
        <v>0.12317239585338256</v>
      </c>
    </row>
    <row r="409" spans="1:16">
      <c r="A409" s="88">
        <v>397</v>
      </c>
      <c r="B409" s="88" t="s">
        <v>152</v>
      </c>
      <c r="C409" s="89">
        <v>23.641988000000001</v>
      </c>
      <c r="D409" s="90">
        <v>12875.187314416668</v>
      </c>
      <c r="E409" s="91">
        <v>0.74601352883104355</v>
      </c>
      <c r="F409" s="92">
        <v>1</v>
      </c>
      <c r="G409" s="91">
        <v>0.94268311086912471</v>
      </c>
      <c r="H409" s="93">
        <v>24.400000000000002</v>
      </c>
      <c r="I409" s="94">
        <v>0</v>
      </c>
      <c r="J409" s="94">
        <v>0</v>
      </c>
      <c r="K409" s="95">
        <v>1</v>
      </c>
      <c r="L409" s="96" t="s">
        <v>34</v>
      </c>
      <c r="M409" s="97">
        <v>1162223.2899654284</v>
      </c>
      <c r="N409" s="98">
        <v>1196023.5272720766</v>
      </c>
      <c r="O409" s="99">
        <v>33800.237306648167</v>
      </c>
      <c r="P409" s="100">
        <v>2.9082395438533668E-2</v>
      </c>
    </row>
    <row r="410" spans="1:16">
      <c r="A410" s="88">
        <v>398</v>
      </c>
      <c r="B410" s="88" t="s">
        <v>152</v>
      </c>
      <c r="C410" s="89">
        <v>23.746936000000005</v>
      </c>
      <c r="D410" s="90">
        <v>8328.3873077166663</v>
      </c>
      <c r="E410" s="91">
        <v>0.48043039053956987</v>
      </c>
      <c r="F410" s="92">
        <v>0.68602999999999981</v>
      </c>
      <c r="G410" s="91">
        <v>0.2734234404663205</v>
      </c>
      <c r="H410" s="93">
        <v>26.22</v>
      </c>
      <c r="I410" s="94">
        <v>12</v>
      </c>
      <c r="J410" s="94">
        <v>12</v>
      </c>
      <c r="K410" s="95">
        <v>1</v>
      </c>
      <c r="L410" s="96" t="s">
        <v>149</v>
      </c>
      <c r="M410" s="97">
        <v>606584.89866115572</v>
      </c>
      <c r="N410" s="98">
        <v>632692.74662040872</v>
      </c>
      <c r="O410" s="99">
        <v>26107.847959253006</v>
      </c>
      <c r="P410" s="100">
        <v>4.3040715350609327E-2</v>
      </c>
    </row>
    <row r="411" spans="1:16">
      <c r="A411" s="88">
        <v>399</v>
      </c>
      <c r="B411" s="88" t="s">
        <v>152</v>
      </c>
      <c r="C411" s="89">
        <v>24.110716366666669</v>
      </c>
      <c r="D411" s="90">
        <v>7417.4904866416682</v>
      </c>
      <c r="E411" s="91">
        <v>0.42142861778090901</v>
      </c>
      <c r="F411" s="92">
        <v>1</v>
      </c>
      <c r="G411" s="91">
        <v>0.51303373761073612</v>
      </c>
      <c r="H411" s="93">
        <v>23</v>
      </c>
      <c r="I411" s="94">
        <v>0</v>
      </c>
      <c r="J411" s="94">
        <v>0</v>
      </c>
      <c r="K411" s="95">
        <v>1</v>
      </c>
      <c r="L411" s="96" t="s">
        <v>34</v>
      </c>
      <c r="M411" s="97">
        <v>626207.82250561228</v>
      </c>
      <c r="N411" s="98">
        <v>657526.54219294898</v>
      </c>
      <c r="O411" s="99">
        <v>31318.719687336707</v>
      </c>
      <c r="P411" s="100">
        <v>5.0013299996832947E-2</v>
      </c>
    </row>
    <row r="412" spans="1:16">
      <c r="A412" s="88">
        <v>400</v>
      </c>
      <c r="B412" s="88" t="s">
        <v>152</v>
      </c>
      <c r="C412" s="89">
        <v>24.123577666666666</v>
      </c>
      <c r="D412" s="90">
        <v>10986.464731583334</v>
      </c>
      <c r="E412" s="91">
        <v>0.62386897561617027</v>
      </c>
      <c r="F412" s="92">
        <v>1</v>
      </c>
      <c r="G412" s="91">
        <v>0.90897895097548387</v>
      </c>
      <c r="H412" s="93">
        <v>20.770000000000003</v>
      </c>
      <c r="I412" s="94">
        <v>0</v>
      </c>
      <c r="J412" s="94">
        <v>0</v>
      </c>
      <c r="K412" s="95">
        <v>1</v>
      </c>
      <c r="L412" s="96" t="s">
        <v>34</v>
      </c>
      <c r="M412" s="97">
        <v>1024622.9909581849</v>
      </c>
      <c r="N412" s="98">
        <v>1058274.9238470967</v>
      </c>
      <c r="O412" s="99">
        <v>33651.932888911804</v>
      </c>
      <c r="P412" s="100">
        <v>3.2843234229442686E-2</v>
      </c>
    </row>
    <row r="413" spans="1:16">
      <c r="A413" s="88">
        <v>401</v>
      </c>
      <c r="B413" s="88" t="s">
        <v>152</v>
      </c>
      <c r="C413" s="89">
        <v>24.17106466666667</v>
      </c>
      <c r="D413" s="90">
        <v>13422.005263366669</v>
      </c>
      <c r="E413" s="91">
        <v>0.76067433658849748</v>
      </c>
      <c r="F413" s="92">
        <v>1</v>
      </c>
      <c r="G413" s="91">
        <v>0.525269635074604</v>
      </c>
      <c r="H413" s="93">
        <v>24</v>
      </c>
      <c r="I413" s="94">
        <v>0</v>
      </c>
      <c r="J413" s="94">
        <v>0</v>
      </c>
      <c r="K413" s="95">
        <v>1</v>
      </c>
      <c r="L413" s="96" t="s">
        <v>34</v>
      </c>
      <c r="M413" s="97">
        <v>1026806.2983781393</v>
      </c>
      <c r="N413" s="98">
        <v>1058493.7859739347</v>
      </c>
      <c r="O413" s="99">
        <v>31687.487595795421</v>
      </c>
      <c r="P413" s="100">
        <v>3.0860238825810116E-2</v>
      </c>
    </row>
    <row r="414" spans="1:16">
      <c r="A414" s="88">
        <v>402</v>
      </c>
      <c r="B414" s="88" t="s">
        <v>152</v>
      </c>
      <c r="C414" s="89">
        <v>24.554429133333333</v>
      </c>
      <c r="D414" s="90">
        <v>14330.595930208336</v>
      </c>
      <c r="E414" s="91">
        <v>0.79948726245901358</v>
      </c>
      <c r="F414" s="92">
        <v>1</v>
      </c>
      <c r="G414" s="91">
        <v>0.91516026498540726</v>
      </c>
      <c r="H414" s="93">
        <v>21</v>
      </c>
      <c r="I414" s="94">
        <v>0</v>
      </c>
      <c r="J414" s="94">
        <v>0</v>
      </c>
      <c r="K414" s="95">
        <v>1</v>
      </c>
      <c r="L414" s="96" t="s">
        <v>34</v>
      </c>
      <c r="M414" s="97">
        <v>1248876.1579887874</v>
      </c>
      <c r="N414" s="98">
        <v>1283421.5350790918</v>
      </c>
      <c r="O414" s="99">
        <v>34545.377090304391</v>
      </c>
      <c r="P414" s="100">
        <v>2.7661171101173783E-2</v>
      </c>
    </row>
    <row r="415" spans="1:16">
      <c r="A415" s="88">
        <v>403</v>
      </c>
      <c r="B415" s="88" t="s">
        <v>152</v>
      </c>
      <c r="C415" s="89">
        <v>25.199999999999992</v>
      </c>
      <c r="D415" s="90">
        <v>8873.3056768333336</v>
      </c>
      <c r="E415" s="91">
        <v>0.48234973237841572</v>
      </c>
      <c r="F415" s="92">
        <v>0.24347999999999995</v>
      </c>
      <c r="G415" s="91">
        <v>0.92131267497935065</v>
      </c>
      <c r="H415" s="93">
        <v>28</v>
      </c>
      <c r="I415" s="94">
        <v>0</v>
      </c>
      <c r="J415" s="94">
        <v>85</v>
      </c>
      <c r="K415" s="95">
        <v>2</v>
      </c>
      <c r="L415" s="96" t="s">
        <v>34</v>
      </c>
      <c r="M415" s="97">
        <v>831368.67648216337</v>
      </c>
      <c r="N415" s="98">
        <v>852947.0929007401</v>
      </c>
      <c r="O415" s="99">
        <v>21578.416418576729</v>
      </c>
      <c r="P415" s="100">
        <v>2.5955291592032557E-2</v>
      </c>
    </row>
    <row r="416" spans="1:16">
      <c r="A416" s="88">
        <v>404</v>
      </c>
      <c r="B416" s="88" t="s">
        <v>152</v>
      </c>
      <c r="C416" s="89">
        <v>25.209572333333327</v>
      </c>
      <c r="D416" s="90">
        <v>14711.558173333337</v>
      </c>
      <c r="E416" s="91">
        <v>0.79941139615756507</v>
      </c>
      <c r="F416" s="92">
        <v>0.70635999999999999</v>
      </c>
      <c r="G416" s="91">
        <v>0.91784513323471228</v>
      </c>
      <c r="H416" s="93">
        <v>28</v>
      </c>
      <c r="I416" s="94">
        <v>0</v>
      </c>
      <c r="J416" s="94">
        <v>0</v>
      </c>
      <c r="K416" s="95">
        <v>2</v>
      </c>
      <c r="L416" s="96" t="s">
        <v>34</v>
      </c>
      <c r="M416" s="97">
        <v>1245529.2546571998</v>
      </c>
      <c r="N416" s="98">
        <v>1276275.1360595999</v>
      </c>
      <c r="O416" s="99">
        <v>30745.881402400089</v>
      </c>
      <c r="P416" s="100">
        <v>2.4684993377262831E-2</v>
      </c>
    </row>
    <row r="417" spans="1:16">
      <c r="A417" s="88">
        <v>405</v>
      </c>
      <c r="B417" s="88" t="s">
        <v>152</v>
      </c>
      <c r="C417" s="89">
        <v>25.243969800000006</v>
      </c>
      <c r="D417" s="90">
        <v>7970.0353211666661</v>
      </c>
      <c r="E417" s="91">
        <v>0.4324936486153575</v>
      </c>
      <c r="F417" s="92">
        <v>1</v>
      </c>
      <c r="G417" s="91">
        <v>0.93027266798350217</v>
      </c>
      <c r="H417" s="93">
        <v>19.800000000000004</v>
      </c>
      <c r="I417" s="94">
        <v>0</v>
      </c>
      <c r="J417" s="94">
        <v>0</v>
      </c>
      <c r="K417" s="95">
        <v>1</v>
      </c>
      <c r="L417" s="96" t="s">
        <v>34</v>
      </c>
      <c r="M417" s="97">
        <v>800070.93297307659</v>
      </c>
      <c r="N417" s="98">
        <v>833970.8526033134</v>
      </c>
      <c r="O417" s="99">
        <v>33899.919630236807</v>
      </c>
      <c r="P417" s="100">
        <v>4.2371142648895084E-2</v>
      </c>
    </row>
    <row r="418" spans="1:16">
      <c r="A418" s="88">
        <v>406</v>
      </c>
      <c r="B418" s="88" t="s">
        <v>152</v>
      </c>
      <c r="C418" s="89">
        <v>25.290000000000003</v>
      </c>
      <c r="D418" s="90">
        <v>6588.1010847749994</v>
      </c>
      <c r="E418" s="91">
        <v>0.35685235296722395</v>
      </c>
      <c r="F418" s="92">
        <v>1</v>
      </c>
      <c r="G418" s="91">
        <v>0.44361517944023726</v>
      </c>
      <c r="H418" s="93">
        <v>28.100000000000005</v>
      </c>
      <c r="I418" s="94">
        <v>0</v>
      </c>
      <c r="J418" s="94">
        <v>0</v>
      </c>
      <c r="K418" s="95">
        <v>1</v>
      </c>
      <c r="L418" s="96" t="s">
        <v>34</v>
      </c>
      <c r="M418" s="97">
        <v>597615.29668480961</v>
      </c>
      <c r="N418" s="98">
        <v>630008.31574294099</v>
      </c>
      <c r="O418" s="99">
        <v>32393.01905813138</v>
      </c>
      <c r="P418" s="100">
        <v>5.420379839309216E-2</v>
      </c>
    </row>
    <row r="419" spans="1:16">
      <c r="A419" s="88">
        <v>407</v>
      </c>
      <c r="B419" s="88" t="s">
        <v>152</v>
      </c>
      <c r="C419" s="89">
        <v>25.38</v>
      </c>
      <c r="D419" s="90">
        <v>11788.133085700001</v>
      </c>
      <c r="E419" s="91">
        <v>0.6362540391906043</v>
      </c>
      <c r="F419" s="92">
        <v>1</v>
      </c>
      <c r="G419" s="91">
        <v>0.87503132357061286</v>
      </c>
      <c r="H419" s="93">
        <v>28.199999999999992</v>
      </c>
      <c r="I419" s="94">
        <v>0</v>
      </c>
      <c r="J419" s="94">
        <v>0</v>
      </c>
      <c r="K419" s="95">
        <v>1</v>
      </c>
      <c r="L419" s="96" t="s">
        <v>34</v>
      </c>
      <c r="M419" s="97">
        <v>1029883.8189974929</v>
      </c>
      <c r="N419" s="98">
        <v>1063822.0775141614</v>
      </c>
      <c r="O419" s="99">
        <v>33938.258516668458</v>
      </c>
      <c r="P419" s="100">
        <v>3.2953482607100827E-2</v>
      </c>
    </row>
    <row r="420" spans="1:16">
      <c r="A420" s="88">
        <v>408</v>
      </c>
      <c r="B420" s="88" t="s">
        <v>152</v>
      </c>
      <c r="C420" s="89">
        <v>25.764628900000002</v>
      </c>
      <c r="D420" s="90">
        <v>6768.9019636500007</v>
      </c>
      <c r="E420" s="91">
        <v>0.35989140302952954</v>
      </c>
      <c r="F420" s="92">
        <v>1</v>
      </c>
      <c r="G420" s="91">
        <v>0.89354969709472087</v>
      </c>
      <c r="H420" s="93">
        <v>25.199999999999992</v>
      </c>
      <c r="I420" s="94">
        <v>0</v>
      </c>
      <c r="J420" s="94">
        <v>0</v>
      </c>
      <c r="K420" s="95">
        <v>1</v>
      </c>
      <c r="L420" s="96" t="s">
        <v>34</v>
      </c>
      <c r="M420" s="97">
        <v>675832.79471855704</v>
      </c>
      <c r="N420" s="98">
        <v>709279.05172724603</v>
      </c>
      <c r="O420" s="99">
        <v>33446.25700868899</v>
      </c>
      <c r="P420" s="100">
        <v>4.9488952400744787E-2</v>
      </c>
    </row>
    <row r="421" spans="1:16">
      <c r="A421" s="88">
        <v>409</v>
      </c>
      <c r="B421" s="88" t="s">
        <v>152</v>
      </c>
      <c r="C421" s="89">
        <v>26.069596533333328</v>
      </c>
      <c r="D421" s="90">
        <v>12779.889373333333</v>
      </c>
      <c r="E421" s="91">
        <v>0.67153696641622118</v>
      </c>
      <c r="F421" s="92">
        <v>1</v>
      </c>
      <c r="G421" s="91">
        <v>0.94980618118420945</v>
      </c>
      <c r="H421" s="93">
        <v>24.300000000000008</v>
      </c>
      <c r="I421" s="94">
        <v>0</v>
      </c>
      <c r="J421" s="94">
        <v>0</v>
      </c>
      <c r="K421" s="95">
        <v>1</v>
      </c>
      <c r="L421" s="96" t="s">
        <v>34</v>
      </c>
      <c r="M421" s="97">
        <v>1201280.1028749335</v>
      </c>
      <c r="N421" s="98">
        <v>1237326.0628301334</v>
      </c>
      <c r="O421" s="99">
        <v>36045.959955199854</v>
      </c>
      <c r="P421" s="100">
        <v>3.0006290680195037E-2</v>
      </c>
    </row>
    <row r="422" spans="1:16">
      <c r="A422" s="88">
        <v>410</v>
      </c>
      <c r="B422" s="88" t="s">
        <v>152</v>
      </c>
      <c r="C422" s="89">
        <v>26.100000000000005</v>
      </c>
      <c r="D422" s="90">
        <v>5013.2992769166658</v>
      </c>
      <c r="E422" s="91">
        <v>0.26312387954215427</v>
      </c>
      <c r="F422" s="92">
        <v>0.93840500000000004</v>
      </c>
      <c r="G422" s="91">
        <v>0.80487760522339535</v>
      </c>
      <c r="H422" s="93">
        <v>29</v>
      </c>
      <c r="I422" s="94">
        <v>17</v>
      </c>
      <c r="J422" s="94">
        <v>17</v>
      </c>
      <c r="K422" s="95">
        <v>1</v>
      </c>
      <c r="L422" s="96" t="s">
        <v>149</v>
      </c>
      <c r="M422" s="97">
        <v>528205.89493451163</v>
      </c>
      <c r="N422" s="98">
        <v>560323.50841157662</v>
      </c>
      <c r="O422" s="99">
        <v>32117.613477064995</v>
      </c>
      <c r="P422" s="100">
        <v>6.080510230020629E-2</v>
      </c>
    </row>
    <row r="423" spans="1:16">
      <c r="A423" s="88">
        <v>411</v>
      </c>
      <c r="B423" s="88" t="s">
        <v>152</v>
      </c>
      <c r="C423" s="89">
        <v>26.37</v>
      </c>
      <c r="D423" s="90">
        <v>3317.593911758333</v>
      </c>
      <c r="E423" s="91">
        <v>0.17234164558928697</v>
      </c>
      <c r="F423" s="92">
        <v>0.53662999999999994</v>
      </c>
      <c r="G423" s="91">
        <v>0.52099956224941069</v>
      </c>
      <c r="H423" s="93">
        <v>29.300000000000008</v>
      </c>
      <c r="I423" s="94">
        <v>25.3</v>
      </c>
      <c r="J423" s="94">
        <v>25.3</v>
      </c>
      <c r="K423" s="95">
        <v>1</v>
      </c>
      <c r="L423" s="96" t="s">
        <v>149</v>
      </c>
      <c r="M423" s="97">
        <v>422590.90588463313</v>
      </c>
      <c r="N423" s="98">
        <v>448744.06891132036</v>
      </c>
      <c r="O423" s="99">
        <v>26153.163026687223</v>
      </c>
      <c r="P423" s="100">
        <v>6.1887661713730793E-2</v>
      </c>
    </row>
    <row r="424" spans="1:16">
      <c r="A424" s="88">
        <v>412</v>
      </c>
      <c r="B424" s="88" t="s">
        <v>152</v>
      </c>
      <c r="C424" s="89">
        <v>27</v>
      </c>
      <c r="D424" s="90">
        <v>546.81387207499995</v>
      </c>
      <c r="E424" s="91">
        <v>2.7742966619736173E-2</v>
      </c>
      <c r="F424" s="92">
        <v>2.3480000000000001E-2</v>
      </c>
      <c r="G424" s="91">
        <v>0.37223428589031293</v>
      </c>
      <c r="H424" s="93">
        <v>30</v>
      </c>
      <c r="I424" s="94">
        <v>0</v>
      </c>
      <c r="J424" s="94">
        <v>1229</v>
      </c>
      <c r="K424" s="95">
        <v>3</v>
      </c>
      <c r="L424" s="96" t="s">
        <v>34</v>
      </c>
      <c r="M424" s="97">
        <v>133233.56250005684</v>
      </c>
      <c r="N424" s="98">
        <v>145128.46660276633</v>
      </c>
      <c r="O424" s="99">
        <v>11894.904102709494</v>
      </c>
      <c r="P424" s="100">
        <v>8.9278586262409809E-2</v>
      </c>
    </row>
    <row r="425" spans="1:16">
      <c r="A425" s="88">
        <v>413</v>
      </c>
      <c r="B425" s="88" t="s">
        <v>152</v>
      </c>
      <c r="C425" s="89">
        <v>27</v>
      </c>
      <c r="D425" s="90">
        <v>15415.748078525001</v>
      </c>
      <c r="E425" s="91">
        <v>0.78212826375063427</v>
      </c>
      <c r="F425" s="92">
        <v>1</v>
      </c>
      <c r="G425" s="91">
        <v>0.86747358905888816</v>
      </c>
      <c r="H425" s="93">
        <v>30</v>
      </c>
      <c r="I425" s="94">
        <v>0</v>
      </c>
      <c r="J425" s="94">
        <v>0</v>
      </c>
      <c r="K425" s="95">
        <v>1</v>
      </c>
      <c r="L425" s="96" t="s">
        <v>34</v>
      </c>
      <c r="M425" s="97">
        <v>1288227.7461805178</v>
      </c>
      <c r="N425" s="98">
        <v>1323907.5445708579</v>
      </c>
      <c r="O425" s="99">
        <v>35679.79839034006</v>
      </c>
      <c r="P425" s="100">
        <v>2.7696809431505827E-2</v>
      </c>
    </row>
    <row r="426" spans="1:16">
      <c r="A426" s="88">
        <v>414</v>
      </c>
      <c r="B426" s="88" t="s">
        <v>152</v>
      </c>
      <c r="C426" s="89">
        <v>28.044</v>
      </c>
      <c r="D426" s="90">
        <v>8932.0704635833317</v>
      </c>
      <c r="E426" s="91">
        <v>0.4363041279351299</v>
      </c>
      <c r="F426" s="92">
        <v>4.8320000000000009E-2</v>
      </c>
      <c r="G426" s="91">
        <v>0.74725084866603597</v>
      </c>
      <c r="H426" s="93">
        <v>31.160000000000007</v>
      </c>
      <c r="I426" s="94">
        <v>0</v>
      </c>
      <c r="J426" s="94">
        <v>470</v>
      </c>
      <c r="K426" s="95">
        <v>2</v>
      </c>
      <c r="L426" s="96" t="s">
        <v>153</v>
      </c>
      <c r="M426" s="97">
        <v>746673.02396661171</v>
      </c>
      <c r="N426" s="98">
        <v>765044.53732304322</v>
      </c>
      <c r="O426" s="99">
        <v>18371.513356431504</v>
      </c>
      <c r="P426" s="100">
        <v>2.460449589947019E-2</v>
      </c>
    </row>
    <row r="427" spans="1:16">
      <c r="A427" s="88">
        <v>415</v>
      </c>
      <c r="B427" s="88" t="s">
        <v>152</v>
      </c>
      <c r="C427" s="89">
        <v>29.430000000000003</v>
      </c>
      <c r="D427" s="90">
        <v>5242.7823001666666</v>
      </c>
      <c r="E427" s="91">
        <v>0.24403308059368486</v>
      </c>
      <c r="F427" s="92">
        <v>1</v>
      </c>
      <c r="G427" s="91">
        <v>0.57141053283537546</v>
      </c>
      <c r="H427" s="93">
        <v>32.699999999999996</v>
      </c>
      <c r="I427" s="94">
        <v>0</v>
      </c>
      <c r="J427" s="94">
        <v>0</v>
      </c>
      <c r="K427" s="95">
        <v>1</v>
      </c>
      <c r="L427" s="96" t="s">
        <v>34</v>
      </c>
      <c r="M427" s="97">
        <v>556125.40360902995</v>
      </c>
      <c r="N427" s="98">
        <v>591547.08862767322</v>
      </c>
      <c r="O427" s="99">
        <v>35421.685018643271</v>
      </c>
      <c r="P427" s="100">
        <v>6.3693700717087909E-2</v>
      </c>
    </row>
    <row r="428" spans="1:16">
      <c r="A428" s="88">
        <v>416</v>
      </c>
      <c r="B428" s="88" t="s">
        <v>152</v>
      </c>
      <c r="C428" s="89">
        <v>30.353808733333334</v>
      </c>
      <c r="D428" s="90">
        <v>16108.705842666668</v>
      </c>
      <c r="E428" s="91">
        <v>0.72698357317470041</v>
      </c>
      <c r="F428" s="92">
        <v>1</v>
      </c>
      <c r="G428" s="91">
        <v>0.97011018566850737</v>
      </c>
      <c r="H428" s="93">
        <v>32</v>
      </c>
      <c r="I428" s="94">
        <v>0</v>
      </c>
      <c r="J428" s="94">
        <v>0</v>
      </c>
      <c r="K428" s="95">
        <v>1</v>
      </c>
      <c r="L428" s="96" t="s">
        <v>34</v>
      </c>
      <c r="M428" s="97">
        <v>1445807.1105131467</v>
      </c>
      <c r="N428" s="98">
        <v>1485310.954290773</v>
      </c>
      <c r="O428" s="99">
        <v>39503.843777626287</v>
      </c>
      <c r="P428" s="100">
        <v>2.732303879983379E-2</v>
      </c>
    </row>
    <row r="429" spans="1:16">
      <c r="A429" s="88">
        <v>417</v>
      </c>
      <c r="B429" s="88" t="s">
        <v>152</v>
      </c>
      <c r="C429" s="89">
        <v>30.435028666666664</v>
      </c>
      <c r="D429" s="90">
        <v>14786.977677000001</v>
      </c>
      <c r="E429" s="91">
        <v>0.66555330129505363</v>
      </c>
      <c r="F429" s="92">
        <v>1</v>
      </c>
      <c r="G429" s="91">
        <v>0.97906486600813103</v>
      </c>
      <c r="H429" s="93">
        <v>33.5</v>
      </c>
      <c r="I429" s="94">
        <v>0</v>
      </c>
      <c r="J429" s="94">
        <v>0</v>
      </c>
      <c r="K429" s="95">
        <v>1</v>
      </c>
      <c r="L429" s="96" t="s">
        <v>34</v>
      </c>
      <c r="M429" s="97">
        <v>1393632.6194038598</v>
      </c>
      <c r="N429" s="98">
        <v>1433487.6198857464</v>
      </c>
      <c r="O429" s="99">
        <v>39855.000481886556</v>
      </c>
      <c r="P429" s="100">
        <v>2.8597924536909108E-2</v>
      </c>
    </row>
    <row r="430" spans="1:16">
      <c r="A430" s="88">
        <v>418</v>
      </c>
      <c r="B430" s="88" t="s">
        <v>152</v>
      </c>
      <c r="C430" s="89">
        <v>30.490046500000005</v>
      </c>
      <c r="D430" s="90">
        <v>15863.476720583332</v>
      </c>
      <c r="E430" s="91">
        <v>0.71271751022735697</v>
      </c>
      <c r="F430" s="92">
        <v>1</v>
      </c>
      <c r="G430" s="91">
        <v>0.92454625492488363</v>
      </c>
      <c r="H430" s="93">
        <v>32.899999999999991</v>
      </c>
      <c r="I430" s="94">
        <v>0</v>
      </c>
      <c r="J430" s="94">
        <v>0</v>
      </c>
      <c r="K430" s="95">
        <v>1</v>
      </c>
      <c r="L430" s="96" t="s">
        <v>34</v>
      </c>
      <c r="M430" s="97">
        <v>1429838.4621332053</v>
      </c>
      <c r="N430" s="98">
        <v>1469458.0262063232</v>
      </c>
      <c r="O430" s="99">
        <v>39619.564073117916</v>
      </c>
      <c r="P430" s="100">
        <v>2.7709118982579807E-2</v>
      </c>
    </row>
    <row r="431" spans="1:16">
      <c r="A431" s="88">
        <v>419</v>
      </c>
      <c r="B431" s="88" t="s">
        <v>152</v>
      </c>
      <c r="C431" s="89">
        <v>31.053978466666663</v>
      </c>
      <c r="D431" s="90">
        <v>16961.643642833336</v>
      </c>
      <c r="E431" s="91">
        <v>0.74821744024825887</v>
      </c>
      <c r="F431" s="92">
        <v>1</v>
      </c>
      <c r="G431" s="91">
        <v>0.96152373119279144</v>
      </c>
      <c r="H431" s="93">
        <v>29.329999999999988</v>
      </c>
      <c r="I431" s="94">
        <v>0</v>
      </c>
      <c r="J431" s="94">
        <v>0</v>
      </c>
      <c r="K431" s="95">
        <v>1</v>
      </c>
      <c r="L431" s="96" t="s">
        <v>34</v>
      </c>
      <c r="M431" s="97">
        <v>1567930.0438129769</v>
      </c>
      <c r="N431" s="98">
        <v>1608823.8068868469</v>
      </c>
      <c r="O431" s="99">
        <v>40893.763073869981</v>
      </c>
      <c r="P431" s="100">
        <v>2.6081369660104426E-2</v>
      </c>
    </row>
    <row r="432" spans="1:16">
      <c r="A432" s="88">
        <v>420</v>
      </c>
      <c r="B432" s="88" t="s">
        <v>152</v>
      </c>
      <c r="C432" s="89">
        <v>31.410000000000007</v>
      </c>
      <c r="D432" s="90">
        <v>14511.720770833335</v>
      </c>
      <c r="E432" s="91">
        <v>0.63288982964300411</v>
      </c>
      <c r="F432" s="92">
        <v>1</v>
      </c>
      <c r="G432" s="91">
        <v>0.93542684483806182</v>
      </c>
      <c r="H432" s="93">
        <v>34.899999999999991</v>
      </c>
      <c r="I432" s="94">
        <v>0</v>
      </c>
      <c r="J432" s="94">
        <v>0</v>
      </c>
      <c r="K432" s="95">
        <v>1</v>
      </c>
      <c r="L432" s="96" t="s">
        <v>34</v>
      </c>
      <c r="M432" s="97">
        <v>1297655.3293057499</v>
      </c>
      <c r="N432" s="98">
        <v>1337090.8138671669</v>
      </c>
      <c r="O432" s="99">
        <v>39435.484561417019</v>
      </c>
      <c r="P432" s="100">
        <v>3.038979894801121E-2</v>
      </c>
    </row>
    <row r="433" spans="1:16">
      <c r="A433" s="88">
        <v>421</v>
      </c>
      <c r="B433" s="88" t="s">
        <v>152</v>
      </c>
      <c r="C433" s="89">
        <v>31.924068666666681</v>
      </c>
      <c r="D433" s="90">
        <v>17218.997157666665</v>
      </c>
      <c r="E433" s="91">
        <v>0.73886782996110767</v>
      </c>
      <c r="F433" s="92">
        <v>1</v>
      </c>
      <c r="G433" s="91">
        <v>0.94064146111984293</v>
      </c>
      <c r="H433" s="93">
        <v>32.800000000000004</v>
      </c>
      <c r="I433" s="94">
        <v>0</v>
      </c>
      <c r="J433" s="94">
        <v>0</v>
      </c>
      <c r="K433" s="95">
        <v>1</v>
      </c>
      <c r="L433" s="96" t="s">
        <v>34</v>
      </c>
      <c r="M433" s="97">
        <v>1484068.8967503801</v>
      </c>
      <c r="N433" s="98">
        <v>1524309.3975376403</v>
      </c>
      <c r="O433" s="99">
        <v>40240.500787260244</v>
      </c>
      <c r="P433" s="100">
        <v>2.7114981572198993E-2</v>
      </c>
    </row>
    <row r="434" spans="1:16">
      <c r="A434" s="88">
        <v>422</v>
      </c>
      <c r="B434" s="88" t="s">
        <v>152</v>
      </c>
      <c r="C434" s="89">
        <v>32.49</v>
      </c>
      <c r="D434" s="90">
        <v>12261.000561749997</v>
      </c>
      <c r="E434" s="91">
        <v>0.51695571500398418</v>
      </c>
      <c r="F434" s="92">
        <v>1</v>
      </c>
      <c r="G434" s="91">
        <v>0.91213017799150276</v>
      </c>
      <c r="H434" s="93">
        <v>36.100000000000009</v>
      </c>
      <c r="I434" s="94">
        <v>0</v>
      </c>
      <c r="J434" s="94">
        <v>0</v>
      </c>
      <c r="K434" s="95">
        <v>1</v>
      </c>
      <c r="L434" s="96" t="s">
        <v>34</v>
      </c>
      <c r="M434" s="97">
        <v>1080990.5649206149</v>
      </c>
      <c r="N434" s="98">
        <v>1120177.3859099699</v>
      </c>
      <c r="O434" s="99">
        <v>39186.820989354979</v>
      </c>
      <c r="P434" s="100">
        <v>3.625084460587568E-2</v>
      </c>
    </row>
    <row r="435" spans="1:16">
      <c r="A435" s="88">
        <v>423</v>
      </c>
      <c r="B435" s="88" t="s">
        <v>152</v>
      </c>
      <c r="C435" s="89">
        <v>34.019999999999989</v>
      </c>
      <c r="D435" s="90">
        <v>13848.088443833332</v>
      </c>
      <c r="E435" s="91">
        <v>0.55761270339902147</v>
      </c>
      <c r="F435" s="92">
        <v>1</v>
      </c>
      <c r="G435" s="91">
        <v>0.94316327117950172</v>
      </c>
      <c r="H435" s="93">
        <v>37.800000000000004</v>
      </c>
      <c r="I435" s="94">
        <v>0</v>
      </c>
      <c r="J435" s="94">
        <v>0</v>
      </c>
      <c r="K435" s="95">
        <v>1</v>
      </c>
      <c r="L435" s="96" t="s">
        <v>34</v>
      </c>
      <c r="M435" s="97">
        <v>1328365.3279582232</v>
      </c>
      <c r="N435" s="98">
        <v>1370470.0098314199</v>
      </c>
      <c r="O435" s="99">
        <v>42104.681873196736</v>
      </c>
      <c r="P435" s="100">
        <v>3.1696613113136693E-2</v>
      </c>
    </row>
    <row r="436" spans="1:16">
      <c r="A436" s="88">
        <v>424</v>
      </c>
      <c r="B436" s="88" t="s">
        <v>152</v>
      </c>
      <c r="C436" s="89">
        <v>34.024101999999999</v>
      </c>
      <c r="D436" s="90">
        <v>15173.994706416668</v>
      </c>
      <c r="E436" s="91">
        <v>0.61092851527364334</v>
      </c>
      <c r="F436" s="92">
        <v>1</v>
      </c>
      <c r="G436" s="91">
        <v>0.79219631810186975</v>
      </c>
      <c r="H436" s="93">
        <v>37.5</v>
      </c>
      <c r="I436" s="94">
        <v>0</v>
      </c>
      <c r="J436" s="94">
        <v>0</v>
      </c>
      <c r="K436" s="95">
        <v>1</v>
      </c>
      <c r="L436" s="96" t="s">
        <v>34</v>
      </c>
      <c r="M436" s="97">
        <v>1365960.1045039885</v>
      </c>
      <c r="N436" s="98">
        <v>1407383.5906630901</v>
      </c>
      <c r="O436" s="99">
        <v>41423.486159101594</v>
      </c>
      <c r="P436" s="100">
        <v>3.0325546128701478E-2</v>
      </c>
    </row>
    <row r="437" spans="1:16">
      <c r="A437" s="88">
        <v>425</v>
      </c>
      <c r="B437" s="88" t="s">
        <v>152</v>
      </c>
      <c r="C437" s="89">
        <v>34.566618633333334</v>
      </c>
      <c r="D437" s="90">
        <v>20140.283107833333</v>
      </c>
      <c r="E437" s="91">
        <v>0.79815237953981133</v>
      </c>
      <c r="F437" s="92">
        <v>1</v>
      </c>
      <c r="G437" s="91">
        <v>0.94918815699118386</v>
      </c>
      <c r="H437" s="93">
        <v>33.300000000000004</v>
      </c>
      <c r="I437" s="94">
        <v>0</v>
      </c>
      <c r="J437" s="94">
        <v>0</v>
      </c>
      <c r="K437" s="95">
        <v>1</v>
      </c>
      <c r="L437" s="96" t="s">
        <v>34</v>
      </c>
      <c r="M437" s="97">
        <v>1779456.6663456764</v>
      </c>
      <c r="N437" s="98">
        <v>1823233.3375411134</v>
      </c>
      <c r="O437" s="99">
        <v>43776.671195436968</v>
      </c>
      <c r="P437" s="100">
        <v>2.4601144845711534E-2</v>
      </c>
    </row>
    <row r="438" spans="1:16">
      <c r="A438" s="88">
        <v>426</v>
      </c>
      <c r="B438" s="88" t="s">
        <v>152</v>
      </c>
      <c r="C438" s="89">
        <v>34.920000000000009</v>
      </c>
      <c r="D438" s="90">
        <v>11860.577991666667</v>
      </c>
      <c r="E438" s="91">
        <v>0.46527397227583456</v>
      </c>
      <c r="F438" s="92">
        <v>0.99221999999999999</v>
      </c>
      <c r="G438" s="91">
        <v>0.60062534476201535</v>
      </c>
      <c r="H438" s="93">
        <v>38.800000000000004</v>
      </c>
      <c r="I438" s="94">
        <v>1.9</v>
      </c>
      <c r="J438" s="94">
        <v>1.9</v>
      </c>
      <c r="K438" s="95">
        <v>1</v>
      </c>
      <c r="L438" s="96" t="s">
        <v>149</v>
      </c>
      <c r="M438" s="97">
        <v>1001488.9769545001</v>
      </c>
      <c r="N438" s="98">
        <v>1041305.7864370001</v>
      </c>
      <c r="O438" s="99">
        <v>39816.809482500073</v>
      </c>
      <c r="P438" s="100">
        <v>3.9757611315485344E-2</v>
      </c>
    </row>
    <row r="439" spans="1:16">
      <c r="A439" s="88">
        <v>427</v>
      </c>
      <c r="B439" s="88" t="s">
        <v>152</v>
      </c>
      <c r="C439" s="89">
        <v>35.089596333333326</v>
      </c>
      <c r="D439" s="90">
        <v>15576.455074916666</v>
      </c>
      <c r="E439" s="91">
        <v>0.60808934616888211</v>
      </c>
      <c r="F439" s="92">
        <v>0.59806000000000015</v>
      </c>
      <c r="G439" s="91">
        <v>0.95061352107441011</v>
      </c>
      <c r="H439" s="93">
        <v>23.420000000000005</v>
      </c>
      <c r="I439" s="94">
        <v>0</v>
      </c>
      <c r="J439" s="94">
        <v>0</v>
      </c>
      <c r="K439" s="95">
        <v>2</v>
      </c>
      <c r="L439" s="96" t="s">
        <v>34</v>
      </c>
      <c r="M439" s="97">
        <v>1481340.9037416514</v>
      </c>
      <c r="N439" s="98">
        <v>1518340.5220658302</v>
      </c>
      <c r="O439" s="99">
        <v>36999.618324178737</v>
      </c>
      <c r="P439" s="100">
        <v>2.4977112446380904E-2</v>
      </c>
    </row>
    <row r="440" spans="1:16">
      <c r="A440" s="88">
        <v>428</v>
      </c>
      <c r="B440" s="88" t="s">
        <v>152</v>
      </c>
      <c r="C440" s="89">
        <v>35.369999999999997</v>
      </c>
      <c r="D440" s="90">
        <v>15647.53879791667</v>
      </c>
      <c r="E440" s="91">
        <v>0.60602161873566218</v>
      </c>
      <c r="F440" s="92">
        <v>1</v>
      </c>
      <c r="G440" s="91">
        <v>0.73432312094324914</v>
      </c>
      <c r="H440" s="93">
        <v>39.300000000000004</v>
      </c>
      <c r="I440" s="94">
        <v>0</v>
      </c>
      <c r="J440" s="94">
        <v>0</v>
      </c>
      <c r="K440" s="95">
        <v>1</v>
      </c>
      <c r="L440" s="96" t="s">
        <v>34</v>
      </c>
      <c r="M440" s="97">
        <v>1260978.1767607918</v>
      </c>
      <c r="N440" s="98">
        <v>1301948.4852297502</v>
      </c>
      <c r="O440" s="99">
        <v>40970.308468958363</v>
      </c>
      <c r="P440" s="100">
        <v>3.2490894151874325E-2</v>
      </c>
    </row>
    <row r="441" spans="1:16">
      <c r="A441" s="88">
        <v>429</v>
      </c>
      <c r="B441" s="88" t="s">
        <v>152</v>
      </c>
      <c r="C441" s="89">
        <v>36.360000000000007</v>
      </c>
      <c r="D441" s="90">
        <v>6931.7626226916664</v>
      </c>
      <c r="E441" s="91">
        <v>0.26115415942145009</v>
      </c>
      <c r="F441" s="92">
        <v>1</v>
      </c>
      <c r="G441" s="91">
        <v>0.60695684192521615</v>
      </c>
      <c r="H441" s="93">
        <v>40.399999999999991</v>
      </c>
      <c r="I441" s="94">
        <v>0</v>
      </c>
      <c r="J441" s="94">
        <v>0</v>
      </c>
      <c r="K441" s="95">
        <v>1</v>
      </c>
      <c r="L441" s="96" t="s">
        <v>34</v>
      </c>
      <c r="M441" s="97">
        <v>705705.16960813466</v>
      </c>
      <c r="N441" s="98">
        <v>746094.46031629096</v>
      </c>
      <c r="O441" s="99">
        <v>40389.290708156303</v>
      </c>
      <c r="P441" s="100">
        <v>5.7232527757425593E-2</v>
      </c>
    </row>
    <row r="442" spans="1:16">
      <c r="A442" s="88">
        <v>430</v>
      </c>
      <c r="B442" s="88" t="s">
        <v>152</v>
      </c>
      <c r="C442" s="89">
        <v>36.899999999999991</v>
      </c>
      <c r="D442" s="90">
        <v>16693.007105741668</v>
      </c>
      <c r="E442" s="91">
        <v>0.61970550193940199</v>
      </c>
      <c r="F442" s="92">
        <v>1</v>
      </c>
      <c r="G442" s="91">
        <v>0.80248582960589365</v>
      </c>
      <c r="H442" s="93">
        <v>41</v>
      </c>
      <c r="I442" s="94">
        <v>0</v>
      </c>
      <c r="J442" s="94">
        <v>0</v>
      </c>
      <c r="K442" s="95">
        <v>1</v>
      </c>
      <c r="L442" s="96" t="s">
        <v>34</v>
      </c>
      <c r="M442" s="97">
        <v>1494996.3634811833</v>
      </c>
      <c r="N442" s="98">
        <v>1538651.9008783801</v>
      </c>
      <c r="O442" s="99">
        <v>43655.537397196749</v>
      </c>
      <c r="P442" s="100">
        <v>2.9201099389661637E-2</v>
      </c>
    </row>
    <row r="443" spans="1:16">
      <c r="A443" s="88">
        <v>431</v>
      </c>
      <c r="B443" s="88" t="s">
        <v>152</v>
      </c>
      <c r="C443" s="89">
        <v>37.26</v>
      </c>
      <c r="D443" s="90">
        <v>15742.018009083333</v>
      </c>
      <c r="E443" s="91">
        <v>0.57875491764951703</v>
      </c>
      <c r="F443" s="92">
        <v>1</v>
      </c>
      <c r="G443" s="91">
        <v>0.96167591573257782</v>
      </c>
      <c r="H443" s="93">
        <v>41.399999999999991</v>
      </c>
      <c r="I443" s="94">
        <v>0</v>
      </c>
      <c r="J443" s="94">
        <v>0</v>
      </c>
      <c r="K443" s="95">
        <v>1</v>
      </c>
      <c r="L443" s="96" t="s">
        <v>34</v>
      </c>
      <c r="M443" s="97">
        <v>1506168.4549744686</v>
      </c>
      <c r="N443" s="98">
        <v>1551252.8355371964</v>
      </c>
      <c r="O443" s="99">
        <v>45084.380562727805</v>
      </c>
      <c r="P443" s="100">
        <v>2.9933159477498181E-2</v>
      </c>
    </row>
    <row r="444" spans="1:16">
      <c r="A444" s="88">
        <v>432</v>
      </c>
      <c r="B444" s="88" t="s">
        <v>152</v>
      </c>
      <c r="C444" s="89">
        <v>37.302816333333332</v>
      </c>
      <c r="D444" s="90">
        <v>17760.479813416667</v>
      </c>
      <c r="E444" s="91">
        <v>0.65221414341844663</v>
      </c>
      <c r="F444" s="92">
        <v>1</v>
      </c>
      <c r="G444" s="91">
        <v>0.89607139885796305</v>
      </c>
      <c r="H444" s="93">
        <v>35.800000000000004</v>
      </c>
      <c r="I444" s="94">
        <v>0</v>
      </c>
      <c r="J444" s="94">
        <v>0</v>
      </c>
      <c r="K444" s="95">
        <v>1</v>
      </c>
      <c r="L444" s="96" t="s">
        <v>34</v>
      </c>
      <c r="M444" s="97">
        <v>1657710.9065179147</v>
      </c>
      <c r="N444" s="98">
        <v>1703050.6811020365</v>
      </c>
      <c r="O444" s="99">
        <v>45339.774584121769</v>
      </c>
      <c r="P444" s="100">
        <v>2.7350833251956884E-2</v>
      </c>
    </row>
    <row r="445" spans="1:16">
      <c r="A445" s="88">
        <v>433</v>
      </c>
      <c r="B445" s="88" t="s">
        <v>152</v>
      </c>
      <c r="C445" s="89">
        <v>37.762979999999992</v>
      </c>
      <c r="D445" s="90">
        <v>11736.244007541667</v>
      </c>
      <c r="E445" s="91">
        <v>0.42573564336483821</v>
      </c>
      <c r="F445" s="92">
        <v>1</v>
      </c>
      <c r="G445" s="91">
        <v>0.55341524247652962</v>
      </c>
      <c r="H445" s="93">
        <v>41.699999999999996</v>
      </c>
      <c r="I445" s="94">
        <v>0</v>
      </c>
      <c r="J445" s="94">
        <v>0</v>
      </c>
      <c r="K445" s="95">
        <v>1</v>
      </c>
      <c r="L445" s="96" t="s">
        <v>34</v>
      </c>
      <c r="M445" s="97">
        <v>1083472.4290404408</v>
      </c>
      <c r="N445" s="98">
        <v>1126263.1636413848</v>
      </c>
      <c r="O445" s="99">
        <v>42790.734600943979</v>
      </c>
      <c r="P445" s="100">
        <v>3.9494068749715096E-2</v>
      </c>
    </row>
    <row r="446" spans="1:16">
      <c r="A446" s="88">
        <v>434</v>
      </c>
      <c r="B446" s="88" t="s">
        <v>152</v>
      </c>
      <c r="C446" s="89">
        <v>38.699999999999996</v>
      </c>
      <c r="D446" s="90">
        <v>16091.325749983333</v>
      </c>
      <c r="E446" s="91">
        <v>0.56958428905112513</v>
      </c>
      <c r="F446" s="92">
        <v>0.86</v>
      </c>
      <c r="G446" s="91">
        <v>0.84765307837301751</v>
      </c>
      <c r="H446" s="93">
        <v>43</v>
      </c>
      <c r="I446" s="94">
        <v>7</v>
      </c>
      <c r="J446" s="94">
        <v>7</v>
      </c>
      <c r="K446" s="95">
        <v>1</v>
      </c>
      <c r="L446" s="96" t="s">
        <v>149</v>
      </c>
      <c r="M446" s="97">
        <v>1460249.4210496303</v>
      </c>
      <c r="N446" s="98">
        <v>1503165.5157952991</v>
      </c>
      <c r="O446" s="99">
        <v>42916.094745668815</v>
      </c>
      <c r="P446" s="100">
        <v>2.9389564636718459E-2</v>
      </c>
    </row>
    <row r="447" spans="1:16">
      <c r="A447" s="88">
        <v>435</v>
      </c>
      <c r="B447" s="88" t="s">
        <v>152</v>
      </c>
      <c r="C447" s="89">
        <v>39.33</v>
      </c>
      <c r="D447" s="90">
        <v>10292.505687766665</v>
      </c>
      <c r="E447" s="91">
        <v>0.35848774116334442</v>
      </c>
      <c r="F447" s="92">
        <v>1</v>
      </c>
      <c r="G447" s="91">
        <v>0.78874844772976038</v>
      </c>
      <c r="H447" s="93">
        <v>43.699999999999996</v>
      </c>
      <c r="I447" s="94">
        <v>0</v>
      </c>
      <c r="J447" s="94">
        <v>0</v>
      </c>
      <c r="K447" s="95">
        <v>1</v>
      </c>
      <c r="L447" s="96" t="s">
        <v>34</v>
      </c>
      <c r="M447" s="97">
        <v>1009662.171105998</v>
      </c>
      <c r="N447" s="98">
        <v>1053941.7096297108</v>
      </c>
      <c r="O447" s="99">
        <v>44279.538523712778</v>
      </c>
      <c r="P447" s="100">
        <v>4.3855796315720487E-2</v>
      </c>
    </row>
    <row r="448" spans="1:16">
      <c r="A448" s="88">
        <v>436</v>
      </c>
      <c r="B448" s="88" t="s">
        <v>152</v>
      </c>
      <c r="C448" s="89">
        <v>40.088086666666676</v>
      </c>
      <c r="D448" s="90">
        <v>16414.432206500001</v>
      </c>
      <c r="E448" s="91">
        <v>0.56090288762134177</v>
      </c>
      <c r="F448" s="92">
        <v>0.73432000000000019</v>
      </c>
      <c r="G448" s="91">
        <v>0.54423257014166604</v>
      </c>
      <c r="H448" s="93">
        <v>44.5</v>
      </c>
      <c r="I448" s="94">
        <v>0</v>
      </c>
      <c r="J448" s="94">
        <v>0</v>
      </c>
      <c r="K448" s="95">
        <v>2</v>
      </c>
      <c r="L448" s="96" t="s">
        <v>34</v>
      </c>
      <c r="M448" s="97">
        <v>1325103.7891675034</v>
      </c>
      <c r="N448" s="98">
        <v>1364258.5729772602</v>
      </c>
      <c r="O448" s="99">
        <v>39154.78380975686</v>
      </c>
      <c r="P448" s="100">
        <v>2.9548465659701914E-2</v>
      </c>
    </row>
    <row r="449" spans="1:17">
      <c r="A449" s="88">
        <v>437</v>
      </c>
      <c r="B449" s="88" t="s">
        <v>152</v>
      </c>
      <c r="C449" s="89">
        <v>41.49</v>
      </c>
      <c r="D449" s="90">
        <v>15251.194084833334</v>
      </c>
      <c r="E449" s="91">
        <v>0.50354414778386392</v>
      </c>
      <c r="F449" s="92">
        <v>1</v>
      </c>
      <c r="G449" s="91">
        <v>0.82665508250571629</v>
      </c>
      <c r="H449" s="93">
        <v>46.100000000000016</v>
      </c>
      <c r="I449" s="94">
        <v>0</v>
      </c>
      <c r="J449" s="94">
        <v>0</v>
      </c>
      <c r="K449" s="95">
        <v>1</v>
      </c>
      <c r="L449" s="96" t="s">
        <v>34</v>
      </c>
      <c r="M449" s="97">
        <v>1379801.9348929366</v>
      </c>
      <c r="N449" s="98">
        <v>1426147.5789083932</v>
      </c>
      <c r="O449" s="99">
        <v>46345.64401545655</v>
      </c>
      <c r="P449" s="100">
        <v>3.3588620832781094E-2</v>
      </c>
    </row>
    <row r="450" spans="1:17">
      <c r="A450" s="88">
        <v>438</v>
      </c>
      <c r="B450" s="88" t="s">
        <v>152</v>
      </c>
      <c r="C450" s="89">
        <v>41.491924000000004</v>
      </c>
      <c r="D450" s="90">
        <v>20119.298426500001</v>
      </c>
      <c r="E450" s="91">
        <v>0.66424210109001924</v>
      </c>
      <c r="F450" s="92">
        <v>1</v>
      </c>
      <c r="G450" s="91">
        <v>0.79447627867873616</v>
      </c>
      <c r="H450" s="93">
        <v>42.600000000000009</v>
      </c>
      <c r="I450" s="94">
        <v>0</v>
      </c>
      <c r="J450" s="94">
        <v>0</v>
      </c>
      <c r="K450" s="95">
        <v>1</v>
      </c>
      <c r="L450" s="96" t="s">
        <v>34</v>
      </c>
      <c r="M450" s="97">
        <v>1681231.6332044366</v>
      </c>
      <c r="N450" s="98">
        <v>1728214.7619260596</v>
      </c>
      <c r="O450" s="99">
        <v>46983.128721622983</v>
      </c>
      <c r="P450" s="100">
        <v>2.7945660665492526E-2</v>
      </c>
    </row>
    <row r="451" spans="1:17">
      <c r="A451" s="88">
        <v>439</v>
      </c>
      <c r="B451" s="88" t="s">
        <v>152</v>
      </c>
      <c r="C451" s="89">
        <v>41.58</v>
      </c>
      <c r="D451" s="90">
        <v>11526.988110533333</v>
      </c>
      <c r="E451" s="91">
        <v>0.3797593716200931</v>
      </c>
      <c r="F451" s="92">
        <v>1</v>
      </c>
      <c r="G451" s="91">
        <v>0.76522720744767092</v>
      </c>
      <c r="H451" s="93">
        <v>46.199999999999996</v>
      </c>
      <c r="I451" s="94">
        <v>0</v>
      </c>
      <c r="J451" s="94">
        <v>0</v>
      </c>
      <c r="K451" s="95">
        <v>1</v>
      </c>
      <c r="L451" s="96" t="s">
        <v>34</v>
      </c>
      <c r="M451" s="97">
        <v>1215304.334067629</v>
      </c>
      <c r="N451" s="98">
        <v>1262137.5840754879</v>
      </c>
      <c r="O451" s="99">
        <v>46833.250007858966</v>
      </c>
      <c r="P451" s="100">
        <v>3.8536232197171442E-2</v>
      </c>
    </row>
    <row r="452" spans="1:17">
      <c r="A452" s="88">
        <v>440</v>
      </c>
      <c r="B452" s="88" t="s">
        <v>152</v>
      </c>
      <c r="C452" s="89">
        <v>41.982638666666666</v>
      </c>
      <c r="D452" s="90">
        <v>19653.99647075</v>
      </c>
      <c r="E452" s="91">
        <v>0.64129563294982583</v>
      </c>
      <c r="F452" s="92">
        <v>1</v>
      </c>
      <c r="G452" s="91">
        <v>0.70178443384445133</v>
      </c>
      <c r="H452" s="93">
        <v>45</v>
      </c>
      <c r="I452" s="94">
        <v>0</v>
      </c>
      <c r="J452" s="94">
        <v>0</v>
      </c>
      <c r="K452" s="95">
        <v>1</v>
      </c>
      <c r="L452" s="96" t="s">
        <v>34</v>
      </c>
      <c r="M452" s="97">
        <v>1576309.0700075685</v>
      </c>
      <c r="N452" s="98">
        <v>1604869.722274997</v>
      </c>
      <c r="O452" s="99">
        <v>28560.652267428581</v>
      </c>
      <c r="P452" s="100">
        <v>1.8118688023086391E-2</v>
      </c>
    </row>
    <row r="453" spans="1:17">
      <c r="A453" s="88">
        <v>441</v>
      </c>
      <c r="B453" s="88" t="s">
        <v>152</v>
      </c>
      <c r="C453" s="89">
        <v>42.534704000000012</v>
      </c>
      <c r="D453" s="90">
        <v>24061.330196583334</v>
      </c>
      <c r="E453" s="91">
        <v>0.77491373389337537</v>
      </c>
      <c r="F453" s="92">
        <v>1</v>
      </c>
      <c r="G453" s="91">
        <v>0.94462063146194852</v>
      </c>
      <c r="H453" s="93">
        <v>45</v>
      </c>
      <c r="I453" s="94">
        <v>0</v>
      </c>
      <c r="J453" s="94">
        <v>0</v>
      </c>
      <c r="K453" s="95">
        <v>1</v>
      </c>
      <c r="L453" s="96" t="s">
        <v>34</v>
      </c>
      <c r="M453" s="97">
        <v>2104593.2007005517</v>
      </c>
      <c r="N453" s="98">
        <v>2154261.3714363636</v>
      </c>
      <c r="O453" s="99">
        <v>49668.170735811815</v>
      </c>
      <c r="P453" s="100">
        <v>2.3599891285061108E-2</v>
      </c>
    </row>
    <row r="454" spans="1:17">
      <c r="A454" s="101">
        <v>442</v>
      </c>
      <c r="B454" s="101" t="s">
        <v>152</v>
      </c>
      <c r="C454" s="102">
        <v>42.659999999999989</v>
      </c>
      <c r="D454" s="103">
        <v>11216.245762491666</v>
      </c>
      <c r="E454" s="104">
        <v>0.36016690629609299</v>
      </c>
      <c r="F454" s="105">
        <v>1</v>
      </c>
      <c r="G454" s="104">
        <v>0.68293857692810389</v>
      </c>
      <c r="H454" s="106">
        <v>47.399999999999984</v>
      </c>
      <c r="I454" s="107">
        <v>0</v>
      </c>
      <c r="J454" s="107">
        <v>0</v>
      </c>
      <c r="K454" s="108">
        <v>1</v>
      </c>
      <c r="L454" s="109" t="s">
        <v>34</v>
      </c>
      <c r="M454" s="110">
        <v>1041105.2964408984</v>
      </c>
      <c r="N454" s="111">
        <v>1086787.2025134831</v>
      </c>
      <c r="O454" s="112">
        <v>45681.906072584679</v>
      </c>
      <c r="P454" s="113">
        <v>4.3878276509352054E-2</v>
      </c>
    </row>
    <row r="455" spans="1:17">
      <c r="A455" s="88">
        <v>443</v>
      </c>
      <c r="B455" s="88" t="s">
        <v>152</v>
      </c>
      <c r="C455" s="89">
        <v>43.38</v>
      </c>
      <c r="D455" s="90">
        <v>11784.4628486</v>
      </c>
      <c r="E455" s="91">
        <v>0.3721323142600908</v>
      </c>
      <c r="F455" s="92">
        <v>1</v>
      </c>
      <c r="G455" s="91">
        <v>0.6955610427983534</v>
      </c>
      <c r="H455" s="93">
        <v>48.199999999999996</v>
      </c>
      <c r="I455" s="94">
        <v>0</v>
      </c>
      <c r="J455" s="94">
        <v>0</v>
      </c>
      <c r="K455" s="95">
        <v>1</v>
      </c>
      <c r="L455" s="96" t="s">
        <v>34</v>
      </c>
      <c r="M455" s="97">
        <v>1088043.9583326145</v>
      </c>
      <c r="N455" s="98">
        <v>1134019.2760151441</v>
      </c>
      <c r="O455" s="99">
        <v>45975.317682529567</v>
      </c>
      <c r="P455" s="100">
        <v>4.22550185867352E-2</v>
      </c>
    </row>
    <row r="456" spans="1:17">
      <c r="A456" s="88">
        <v>444</v>
      </c>
      <c r="B456" s="88" t="s">
        <v>152</v>
      </c>
      <c r="C456" s="89">
        <v>44.396999999999998</v>
      </c>
      <c r="D456" s="90">
        <v>18803.232475583332</v>
      </c>
      <c r="E456" s="91">
        <v>0.58017101845346619</v>
      </c>
      <c r="F456" s="92">
        <v>1</v>
      </c>
      <c r="G456" s="91">
        <v>0.94094676806909139</v>
      </c>
      <c r="H456" s="93">
        <v>49.329999999999991</v>
      </c>
      <c r="I456" s="94">
        <v>0</v>
      </c>
      <c r="J456" s="94">
        <v>0</v>
      </c>
      <c r="K456" s="95">
        <v>1</v>
      </c>
      <c r="L456" s="96" t="s">
        <v>34</v>
      </c>
      <c r="M456" s="97">
        <v>1809745.0025487719</v>
      </c>
      <c r="N456" s="98">
        <v>1860792.3945681897</v>
      </c>
      <c r="O456" s="99">
        <v>51047.392019417835</v>
      </c>
      <c r="P456" s="100">
        <v>2.8206952884259798E-2</v>
      </c>
    </row>
    <row r="457" spans="1:17">
      <c r="A457" s="88">
        <v>445</v>
      </c>
      <c r="B457" s="88" t="s">
        <v>152</v>
      </c>
      <c r="C457" s="89">
        <v>44.579393333333336</v>
      </c>
      <c r="D457" s="90">
        <v>20768.548181000002</v>
      </c>
      <c r="E457" s="91">
        <v>0.63818872070869803</v>
      </c>
      <c r="F457" s="92">
        <v>1</v>
      </c>
      <c r="G457" s="91">
        <v>0.95196351801913448</v>
      </c>
      <c r="H457" s="93">
        <v>49.300000000000004</v>
      </c>
      <c r="I457" s="94">
        <v>0</v>
      </c>
      <c r="J457" s="94">
        <v>0</v>
      </c>
      <c r="K457" s="95">
        <v>1</v>
      </c>
      <c r="L457" s="96" t="s">
        <v>34</v>
      </c>
      <c r="M457" s="97">
        <v>1968374.2639985799</v>
      </c>
      <c r="N457" s="98">
        <v>2020111.1189752398</v>
      </c>
      <c r="O457" s="99">
        <v>51736.854976659874</v>
      </c>
      <c r="P457" s="100">
        <v>2.6284053760975812E-2</v>
      </c>
    </row>
    <row r="458" spans="1:17">
      <c r="A458" s="88">
        <v>446</v>
      </c>
      <c r="B458" s="88" t="s">
        <v>152</v>
      </c>
      <c r="C458" s="89">
        <v>46.079999999999991</v>
      </c>
      <c r="D458" s="90">
        <v>18160.995614416664</v>
      </c>
      <c r="E458" s="91">
        <v>0.5398888060792626</v>
      </c>
      <c r="F458" s="92">
        <v>1</v>
      </c>
      <c r="G458" s="91">
        <v>0.95363429722810356</v>
      </c>
      <c r="H458" s="93">
        <v>51.199999999999996</v>
      </c>
      <c r="I458" s="94">
        <v>0</v>
      </c>
      <c r="J458" s="94">
        <v>0</v>
      </c>
      <c r="K458" s="95">
        <v>1</v>
      </c>
      <c r="L458" s="96" t="s">
        <v>34</v>
      </c>
      <c r="M458" s="97">
        <v>1628778.2970567618</v>
      </c>
      <c r="N458" s="98">
        <v>1678511.6279760767</v>
      </c>
      <c r="O458" s="99">
        <v>49733.330919314874</v>
      </c>
      <c r="P458" s="100">
        <v>3.0534131630550392E-2</v>
      </c>
    </row>
    <row r="459" spans="1:17">
      <c r="A459" s="101">
        <v>447</v>
      </c>
      <c r="B459" s="101" t="s">
        <v>152</v>
      </c>
      <c r="C459" s="102">
        <v>47.430000000000007</v>
      </c>
      <c r="D459" s="103">
        <v>18963.755497166665</v>
      </c>
      <c r="E459" s="104">
        <v>0.54770708952967928</v>
      </c>
      <c r="F459" s="105">
        <v>1</v>
      </c>
      <c r="G459" s="104">
        <v>0.9248521322338924</v>
      </c>
      <c r="H459" s="106">
        <v>52.70000000000001</v>
      </c>
      <c r="I459" s="107">
        <v>0</v>
      </c>
      <c r="J459" s="107">
        <v>0</v>
      </c>
      <c r="K459" s="108">
        <v>1</v>
      </c>
      <c r="L459" s="109" t="s">
        <v>34</v>
      </c>
      <c r="M459" s="110">
        <v>1824208.2323864901</v>
      </c>
      <c r="N459" s="111">
        <v>1876814.4050048867</v>
      </c>
      <c r="O459" s="112">
        <v>52606.17261839658</v>
      </c>
      <c r="P459" s="113">
        <v>2.8837811212799665E-2</v>
      </c>
    </row>
    <row r="460" spans="1:17">
      <c r="A460" s="88">
        <v>448</v>
      </c>
      <c r="B460" s="88" t="s">
        <v>152</v>
      </c>
      <c r="C460" s="89">
        <v>47.970000000000006</v>
      </c>
      <c r="D460" s="90">
        <v>21127.823453250003</v>
      </c>
      <c r="E460" s="91">
        <v>0.60334008564856456</v>
      </c>
      <c r="F460" s="92">
        <v>1</v>
      </c>
      <c r="G460" s="91">
        <v>0.9757122684640418</v>
      </c>
      <c r="H460" s="93">
        <v>53.29999999999999</v>
      </c>
      <c r="I460" s="94">
        <v>0</v>
      </c>
      <c r="J460" s="94">
        <v>0</v>
      </c>
      <c r="K460" s="95">
        <v>1</v>
      </c>
      <c r="L460" s="96" t="s">
        <v>34</v>
      </c>
      <c r="M460" s="97">
        <v>2014523.7151387513</v>
      </c>
      <c r="N460" s="98">
        <v>2068257.1278072968</v>
      </c>
      <c r="O460" s="99">
        <v>53733.412668545498</v>
      </c>
      <c r="P460" s="100">
        <v>2.6673010729409349E-2</v>
      </c>
    </row>
    <row r="461" spans="1:17">
      <c r="A461" s="88">
        <v>449</v>
      </c>
      <c r="B461" s="88" t="s">
        <v>152</v>
      </c>
      <c r="C461" s="89">
        <v>48.384053333333334</v>
      </c>
      <c r="D461" s="90">
        <v>12519.676357783334</v>
      </c>
      <c r="E461" s="91">
        <v>0.35446062089612518</v>
      </c>
      <c r="F461" s="92">
        <v>1</v>
      </c>
      <c r="G461" s="91">
        <v>3.0224151159786897E-2</v>
      </c>
      <c r="H461" s="93">
        <v>49</v>
      </c>
      <c r="I461" s="94">
        <v>0</v>
      </c>
      <c r="J461" s="94">
        <v>0</v>
      </c>
      <c r="K461" s="95">
        <v>1</v>
      </c>
      <c r="L461" s="96" t="s">
        <v>34</v>
      </c>
      <c r="M461" s="97">
        <v>963022.04821996775</v>
      </c>
      <c r="N461" s="98">
        <v>1007063.1439965446</v>
      </c>
      <c r="O461" s="99">
        <v>44041.095776576898</v>
      </c>
      <c r="P461" s="100">
        <v>4.5732178051355779E-2</v>
      </c>
    </row>
    <row r="462" spans="1:17" s="116" customFormat="1">
      <c r="A462" s="155">
        <v>450</v>
      </c>
      <c r="B462" s="101" t="str">
        <f>'F-5 Change'!B461</f>
        <v>FortisAlberta</v>
      </c>
      <c r="C462" s="102">
        <v>50.13</v>
      </c>
      <c r="D462" s="103">
        <v>21723.157993000001</v>
      </c>
      <c r="E462" s="104">
        <v>0.5936116232863049</v>
      </c>
      <c r="F462" s="105">
        <v>0.98236000000000001</v>
      </c>
      <c r="G462" s="104">
        <v>0.95006857012728307</v>
      </c>
      <c r="H462" s="106">
        <v>55.70000000000001</v>
      </c>
      <c r="I462" s="107">
        <v>1</v>
      </c>
      <c r="J462" s="107">
        <v>1</v>
      </c>
      <c r="K462" s="108">
        <v>1</v>
      </c>
      <c r="L462" s="109" t="s">
        <v>149</v>
      </c>
      <c r="M462" s="110">
        <v>1992308.84128074</v>
      </c>
      <c r="N462" s="111">
        <v>2045941.2906463863</v>
      </c>
      <c r="O462" s="112">
        <v>53632.449365646346</v>
      </c>
      <c r="P462" s="113">
        <v>2.6919746705118847E-2</v>
      </c>
      <c r="Q462" s="115"/>
    </row>
    <row r="463" spans="1:17">
      <c r="A463" s="88">
        <v>451</v>
      </c>
      <c r="B463" s="88" t="str">
        <f>'F-5 Change'!B462</f>
        <v>FortisAlberta</v>
      </c>
      <c r="C463" s="89">
        <v>50.670000000000009</v>
      </c>
      <c r="D463" s="90">
        <v>16057.008439166666</v>
      </c>
      <c r="E463" s="91">
        <v>0.4341010848916752</v>
      </c>
      <c r="F463" s="92">
        <v>1</v>
      </c>
      <c r="G463" s="91">
        <v>0.76694309537504746</v>
      </c>
      <c r="H463" s="93">
        <v>56.29999999999999</v>
      </c>
      <c r="I463" s="94">
        <v>0</v>
      </c>
      <c r="J463" s="94">
        <v>0</v>
      </c>
      <c r="K463" s="95">
        <v>1</v>
      </c>
      <c r="L463" s="96" t="s">
        <v>34</v>
      </c>
      <c r="M463" s="97">
        <v>1569234.3078120502</v>
      </c>
      <c r="N463" s="98">
        <v>1621759.347631233</v>
      </c>
      <c r="O463" s="99">
        <v>52525.039819182828</v>
      </c>
      <c r="P463" s="100">
        <v>3.3471763622360109E-2</v>
      </c>
    </row>
    <row r="464" spans="1:17">
      <c r="A464" s="88">
        <v>452</v>
      </c>
      <c r="B464" s="88" t="str">
        <f>'F-5 Change'!B463</f>
        <v>FortisAlberta</v>
      </c>
      <c r="C464" s="89">
        <v>50.950533000000014</v>
      </c>
      <c r="D464" s="90">
        <v>20056.440906916669</v>
      </c>
      <c r="E464" s="91">
        <v>0.53924021923023546</v>
      </c>
      <c r="F464" s="92">
        <v>1</v>
      </c>
      <c r="G464" s="91">
        <v>0.92220919228965281</v>
      </c>
      <c r="H464" s="93">
        <v>54</v>
      </c>
      <c r="I464" s="94">
        <v>0</v>
      </c>
      <c r="J464" s="94">
        <v>0</v>
      </c>
      <c r="K464" s="95">
        <v>1</v>
      </c>
      <c r="L464" s="96" t="s">
        <v>34</v>
      </c>
      <c r="M464" s="97">
        <v>1978043.8432127449</v>
      </c>
      <c r="N464" s="98">
        <v>2033792.3873624431</v>
      </c>
      <c r="O464" s="99">
        <v>55748.544149698224</v>
      </c>
      <c r="P464" s="100">
        <v>2.8183674664739113E-2</v>
      </c>
    </row>
    <row r="465" spans="1:17">
      <c r="A465" s="88">
        <v>453</v>
      </c>
      <c r="B465" s="88" t="str">
        <f>'F-5 Change'!B464</f>
        <v>FortisAlberta</v>
      </c>
      <c r="C465" s="89">
        <v>51.12</v>
      </c>
      <c r="D465" s="90">
        <v>22528.225238416664</v>
      </c>
      <c r="E465" s="91">
        <v>0.60368901640021511</v>
      </c>
      <c r="F465" s="92">
        <v>1</v>
      </c>
      <c r="G465" s="91">
        <v>0.98128512252298361</v>
      </c>
      <c r="H465" s="93">
        <v>56.79999999999999</v>
      </c>
      <c r="I465" s="94">
        <v>0</v>
      </c>
      <c r="J465" s="94">
        <v>0</v>
      </c>
      <c r="K465" s="95">
        <v>1</v>
      </c>
      <c r="L465" s="96" t="s">
        <v>34</v>
      </c>
      <c r="M465" s="97">
        <v>2152695.0441637482</v>
      </c>
      <c r="N465" s="98">
        <v>2208886.4705990367</v>
      </c>
      <c r="O465" s="99">
        <v>56191.426435288507</v>
      </c>
      <c r="P465" s="100">
        <v>2.6102827052829049E-2</v>
      </c>
    </row>
    <row r="466" spans="1:17">
      <c r="A466" s="88">
        <v>454</v>
      </c>
      <c r="B466" s="88" t="str">
        <f>'F-5 Change'!B465</f>
        <v>FortisAlberta</v>
      </c>
      <c r="C466" s="89">
        <v>51.29999999999999</v>
      </c>
      <c r="D466" s="90">
        <v>5257.7590072416669</v>
      </c>
      <c r="E466" s="91">
        <v>0.14039784793296664</v>
      </c>
      <c r="F466" s="92">
        <v>1</v>
      </c>
      <c r="G466" s="91">
        <v>0.90642831066043661</v>
      </c>
      <c r="H466" s="93">
        <v>57</v>
      </c>
      <c r="I466" s="94">
        <v>0</v>
      </c>
      <c r="J466" s="94">
        <v>0</v>
      </c>
      <c r="K466" s="95">
        <v>1</v>
      </c>
      <c r="L466" s="96" t="s">
        <v>34</v>
      </c>
      <c r="M466" s="97">
        <v>623746.23326645361</v>
      </c>
      <c r="N466" s="98">
        <v>672633.83455077291</v>
      </c>
      <c r="O466" s="99">
        <v>48887.601284319302</v>
      </c>
      <c r="P466" s="100">
        <v>7.8377389196088929E-2</v>
      </c>
    </row>
    <row r="467" spans="1:17">
      <c r="A467" s="88">
        <v>455</v>
      </c>
      <c r="B467" s="88" t="str">
        <f>'F-5 Change'!B466</f>
        <v>FortisAlberta</v>
      </c>
      <c r="C467" s="89">
        <v>52.158208333333334</v>
      </c>
      <c r="D467" s="90">
        <v>31266.714516391668</v>
      </c>
      <c r="E467" s="91">
        <v>0.82117689898689317</v>
      </c>
      <c r="F467" s="92">
        <v>0.87818000000000029</v>
      </c>
      <c r="G467" s="91">
        <v>0.80657611197109969</v>
      </c>
      <c r="H467" s="93">
        <v>53.840000000000025</v>
      </c>
      <c r="I467" s="94">
        <v>0</v>
      </c>
      <c r="J467" s="94">
        <v>0</v>
      </c>
      <c r="K467" s="95">
        <v>2</v>
      </c>
      <c r="L467" s="96" t="s">
        <v>34</v>
      </c>
      <c r="M467" s="97">
        <v>2560679.1980467341</v>
      </c>
      <c r="N467" s="98">
        <v>2613405.8520824392</v>
      </c>
      <c r="O467" s="99">
        <v>52726.654035705142</v>
      </c>
      <c r="P467" s="100">
        <v>2.0590886228905446E-2</v>
      </c>
    </row>
    <row r="468" spans="1:17">
      <c r="A468" s="88">
        <v>456</v>
      </c>
      <c r="B468" s="88" t="str">
        <f>'F-5 Change'!B467</f>
        <v>FortisAlberta</v>
      </c>
      <c r="C468" s="89">
        <v>52.382946666666669</v>
      </c>
      <c r="D468" s="90">
        <v>35208.079974749999</v>
      </c>
      <c r="E468" s="91">
        <v>0.92072419766038538</v>
      </c>
      <c r="F468" s="92">
        <v>1</v>
      </c>
      <c r="G468" s="91">
        <v>0.95681576765836496</v>
      </c>
      <c r="H468" s="93">
        <v>58</v>
      </c>
      <c r="I468" s="94">
        <v>0</v>
      </c>
      <c r="J468" s="94">
        <v>0</v>
      </c>
      <c r="K468" s="95">
        <v>1</v>
      </c>
      <c r="L468" s="96" t="s">
        <v>34</v>
      </c>
      <c r="M468" s="97">
        <v>2889728.8651982886</v>
      </c>
      <c r="N468" s="98">
        <v>2946630.9100084901</v>
      </c>
      <c r="O468" s="99">
        <v>56902.044810201507</v>
      </c>
      <c r="P468" s="100">
        <v>1.9691136250008349E-2</v>
      </c>
    </row>
    <row r="469" spans="1:17" s="116" customFormat="1">
      <c r="A469" s="114">
        <v>457</v>
      </c>
      <c r="B469" s="88" t="str">
        <f>'F-5 Change'!B468</f>
        <v>FortisAlberta</v>
      </c>
      <c r="C469" s="89">
        <v>52.43504333333334</v>
      </c>
      <c r="D469" s="90">
        <v>24954.263727583337</v>
      </c>
      <c r="E469" s="91">
        <v>0.65192895326104838</v>
      </c>
      <c r="F469" s="92">
        <v>1</v>
      </c>
      <c r="G469" s="91">
        <v>0.97451179654532327</v>
      </c>
      <c r="H469" s="93">
        <v>58</v>
      </c>
      <c r="I469" s="94">
        <v>0</v>
      </c>
      <c r="J469" s="94">
        <v>0</v>
      </c>
      <c r="K469" s="95">
        <v>1</v>
      </c>
      <c r="L469" s="96" t="s">
        <v>34</v>
      </c>
      <c r="M469" s="97">
        <v>2343838.6251227981</v>
      </c>
      <c r="N469" s="98">
        <v>2401220.7030676031</v>
      </c>
      <c r="O469" s="99">
        <v>57382.077944804914</v>
      </c>
      <c r="P469" s="100">
        <v>2.4482094172246418E-2</v>
      </c>
      <c r="Q469" s="115"/>
    </row>
    <row r="470" spans="1:17">
      <c r="A470" s="88">
        <v>458</v>
      </c>
      <c r="B470" s="88" t="str">
        <f>'F-5 Change'!B469</f>
        <v>FortisAlberta</v>
      </c>
      <c r="C470" s="89">
        <v>54.548999999999985</v>
      </c>
      <c r="D470" s="90">
        <v>23029.537653833333</v>
      </c>
      <c r="E470" s="91">
        <v>0.57832979256386396</v>
      </c>
      <c r="F470" s="92">
        <v>1</v>
      </c>
      <c r="G470" s="91">
        <v>0.90807753909238187</v>
      </c>
      <c r="H470" s="93">
        <v>60.610000000000007</v>
      </c>
      <c r="I470" s="94">
        <v>0</v>
      </c>
      <c r="J470" s="94">
        <v>0</v>
      </c>
      <c r="K470" s="95">
        <v>1</v>
      </c>
      <c r="L470" s="96" t="s">
        <v>34</v>
      </c>
      <c r="M470" s="97">
        <v>2000352.6310800232</v>
      </c>
      <c r="N470" s="98">
        <v>2055943.5811658201</v>
      </c>
      <c r="O470" s="99">
        <v>55590.950085796881</v>
      </c>
      <c r="P470" s="100">
        <v>2.7790575132636695E-2</v>
      </c>
    </row>
    <row r="471" spans="1:17">
      <c r="A471" s="88">
        <v>459</v>
      </c>
      <c r="B471" s="88" t="str">
        <f>'F-5 Change'!B470</f>
        <v>FortisAlberta</v>
      </c>
      <c r="C471" s="89">
        <v>59.173709999999993</v>
      </c>
      <c r="D471" s="90">
        <v>30998.087971833331</v>
      </c>
      <c r="E471" s="91">
        <v>0.71760135046443552</v>
      </c>
      <c r="F471" s="92">
        <v>1</v>
      </c>
      <c r="G471" s="91">
        <v>0.86373233061647914</v>
      </c>
      <c r="H471" s="93">
        <v>65.52</v>
      </c>
      <c r="I471" s="94">
        <v>0</v>
      </c>
      <c r="J471" s="94">
        <v>0</v>
      </c>
      <c r="K471" s="95">
        <v>1</v>
      </c>
      <c r="L471" s="96" t="s">
        <v>34</v>
      </c>
      <c r="M471" s="97">
        <v>2606814.2223285967</v>
      </c>
      <c r="N471" s="98">
        <v>2666865.1955058733</v>
      </c>
      <c r="O471" s="99">
        <v>60050.973177276552</v>
      </c>
      <c r="P471" s="100">
        <v>2.3036153732364801E-2</v>
      </c>
    </row>
    <row r="472" spans="1:17">
      <c r="A472" s="88">
        <v>460</v>
      </c>
      <c r="B472" s="88" t="str">
        <f>'F-5 Change'!B471</f>
        <v>FortisAlberta</v>
      </c>
      <c r="C472" s="89">
        <v>60.29999999999999</v>
      </c>
      <c r="D472" s="90">
        <v>31285.433670999995</v>
      </c>
      <c r="E472" s="91">
        <v>0.71072567916127138</v>
      </c>
      <c r="F472" s="92">
        <v>1</v>
      </c>
      <c r="G472" s="91">
        <v>0.90119608888622016</v>
      </c>
      <c r="H472" s="93">
        <v>67</v>
      </c>
      <c r="I472" s="94">
        <v>0</v>
      </c>
      <c r="J472" s="94">
        <v>0</v>
      </c>
      <c r="K472" s="95">
        <v>1</v>
      </c>
      <c r="L472" s="96" t="s">
        <v>34</v>
      </c>
      <c r="M472" s="97">
        <v>2590240.4848254467</v>
      </c>
      <c r="N472" s="98">
        <v>2650191.8515095063</v>
      </c>
      <c r="O472" s="99">
        <v>59951.366684059612</v>
      </c>
      <c r="P472" s="100">
        <v>2.3145096772008666E-2</v>
      </c>
    </row>
    <row r="473" spans="1:17">
      <c r="A473" s="88">
        <v>461</v>
      </c>
      <c r="B473" s="88" t="str">
        <f>'F-5 Change'!B472</f>
        <v>FortisAlberta</v>
      </c>
      <c r="C473" s="89">
        <v>63</v>
      </c>
      <c r="D473" s="90">
        <v>26992.828018333337</v>
      </c>
      <c r="E473" s="91">
        <v>0.58692820218163377</v>
      </c>
      <c r="F473" s="92">
        <v>1</v>
      </c>
      <c r="G473" s="91">
        <v>0.80653883840127649</v>
      </c>
      <c r="H473" s="93">
        <v>70</v>
      </c>
      <c r="I473" s="94">
        <v>0</v>
      </c>
      <c r="J473" s="94">
        <v>0</v>
      </c>
      <c r="K473" s="95">
        <v>1</v>
      </c>
      <c r="L473" s="96" t="s">
        <v>34</v>
      </c>
      <c r="M473" s="97">
        <v>2362448.4596533007</v>
      </c>
      <c r="N473" s="98">
        <v>2423381.6744007333</v>
      </c>
      <c r="O473" s="99">
        <v>60933.214747432619</v>
      </c>
      <c r="P473" s="100">
        <v>2.5792399617630104E-2</v>
      </c>
    </row>
    <row r="474" spans="1:17" s="116" customFormat="1">
      <c r="A474" s="114">
        <v>462</v>
      </c>
      <c r="B474" s="88" t="str">
        <f>'F-5 Change'!B473</f>
        <v>FortisAlberta</v>
      </c>
      <c r="C474" s="89">
        <v>68.269928999999991</v>
      </c>
      <c r="D474" s="90">
        <v>40871.766460841667</v>
      </c>
      <c r="E474" s="91">
        <v>0.8201080915029979</v>
      </c>
      <c r="F474" s="92">
        <v>1</v>
      </c>
      <c r="G474" s="91">
        <v>0.39958384185361173</v>
      </c>
      <c r="H474" s="93">
        <v>66.580000000000013</v>
      </c>
      <c r="I474" s="94">
        <v>0</v>
      </c>
      <c r="J474" s="94">
        <v>0</v>
      </c>
      <c r="K474" s="95">
        <v>1</v>
      </c>
      <c r="L474" s="96" t="s">
        <v>34</v>
      </c>
      <c r="M474" s="97">
        <v>2828654.2423443012</v>
      </c>
      <c r="N474" s="98">
        <v>2886974.0846544504</v>
      </c>
      <c r="O474" s="99">
        <v>58319.842310149223</v>
      </c>
      <c r="P474" s="100">
        <v>2.0617522437742529E-2</v>
      </c>
    </row>
    <row r="475" spans="1:17">
      <c r="A475" s="88">
        <v>463</v>
      </c>
      <c r="B475" s="88" t="str">
        <f>'F-5 Change'!B474</f>
        <v>FortisAlberta</v>
      </c>
      <c r="C475" s="89">
        <v>79.572931400000002</v>
      </c>
      <c r="D475" s="90">
        <v>978.23892691666663</v>
      </c>
      <c r="E475" s="91">
        <v>1.6840567526752937E-2</v>
      </c>
      <c r="F475" s="92">
        <v>0.22642000000000004</v>
      </c>
      <c r="G475" s="91">
        <v>1.4776193941031331E-2</v>
      </c>
      <c r="H475" s="93">
        <v>72</v>
      </c>
      <c r="I475" s="94">
        <v>0</v>
      </c>
      <c r="J475" s="94">
        <v>246</v>
      </c>
      <c r="K475" s="95">
        <v>1</v>
      </c>
      <c r="L475" s="96" t="s">
        <v>153</v>
      </c>
      <c r="M475" s="97">
        <v>361451.60014447832</v>
      </c>
      <c r="N475" s="98">
        <v>409431.78869484336</v>
      </c>
      <c r="O475" s="99">
        <v>47980.188550365041</v>
      </c>
      <c r="P475" s="100">
        <v>0.13274305199143274</v>
      </c>
    </row>
    <row r="476" spans="1:17">
      <c r="A476" s="88">
        <v>464</v>
      </c>
      <c r="B476" s="88" t="str">
        <f>'F-5 Change'!B475</f>
        <v>FortisAlberta</v>
      </c>
      <c r="C476" s="89">
        <v>84.333333333333329</v>
      </c>
      <c r="D476" s="90">
        <v>53389.925162541673</v>
      </c>
      <c r="E476" s="91">
        <v>0.86723577609846236</v>
      </c>
      <c r="F476" s="92">
        <v>1</v>
      </c>
      <c r="G476" s="91">
        <v>0.90032935426025051</v>
      </c>
      <c r="H476" s="93">
        <v>88</v>
      </c>
      <c r="I476" s="94">
        <v>0</v>
      </c>
      <c r="J476" s="94">
        <v>0</v>
      </c>
      <c r="K476" s="95">
        <v>2</v>
      </c>
      <c r="L476" s="96" t="s">
        <v>34</v>
      </c>
      <c r="M476" s="97">
        <v>4332798.27967034</v>
      </c>
      <c r="N476" s="98">
        <v>4411748.6592755839</v>
      </c>
      <c r="O476" s="99">
        <v>78950.379605243914</v>
      </c>
      <c r="P476" s="100">
        <v>1.8221568258943003E-2</v>
      </c>
    </row>
    <row r="477" spans="1:17">
      <c r="A477" s="88">
        <v>465</v>
      </c>
      <c r="B477" s="88" t="str">
        <f>'F-5 Change'!B476</f>
        <v>FortisAlberta</v>
      </c>
      <c r="C477" s="89">
        <v>104.23274333333332</v>
      </c>
      <c r="D477" s="90">
        <v>50558.161597916675</v>
      </c>
      <c r="E477" s="91">
        <v>0.66445296745284887</v>
      </c>
      <c r="F477" s="92">
        <v>1</v>
      </c>
      <c r="G477" s="91">
        <v>0.77890665909660539</v>
      </c>
      <c r="H477" s="93">
        <v>115</v>
      </c>
      <c r="I477" s="94">
        <v>0</v>
      </c>
      <c r="J477" s="94">
        <v>0</v>
      </c>
      <c r="K477" s="95">
        <v>1</v>
      </c>
      <c r="L477" s="96" t="s">
        <v>34</v>
      </c>
      <c r="M477" s="97">
        <v>4211820.7284934586</v>
      </c>
      <c r="N477" s="98">
        <v>4298909.617893084</v>
      </c>
      <c r="O477" s="99">
        <v>87088.889399625361</v>
      </c>
      <c r="P477" s="100">
        <v>2.0677254568424262E-2</v>
      </c>
    </row>
    <row r="478" spans="1:17">
      <c r="A478" s="88">
        <v>466</v>
      </c>
      <c r="B478" s="88" t="str">
        <f>'F-5 Change'!B477</f>
        <v>FortisAlberta</v>
      </c>
      <c r="C478" s="102">
        <v>106.27171933333334</v>
      </c>
      <c r="D478" s="103">
        <v>67779.011146658333</v>
      </c>
      <c r="E478" s="104">
        <v>0.87368456121092986</v>
      </c>
      <c r="F478" s="105">
        <v>1</v>
      </c>
      <c r="G478" s="104">
        <v>0.8091777508654</v>
      </c>
      <c r="H478" s="106">
        <v>95.200000000000031</v>
      </c>
      <c r="I478" s="107">
        <v>0</v>
      </c>
      <c r="J478" s="107">
        <v>0</v>
      </c>
      <c r="K478" s="108">
        <v>1</v>
      </c>
      <c r="L478" s="109" t="s">
        <v>34</v>
      </c>
      <c r="M478" s="110">
        <v>5383003.789404382</v>
      </c>
      <c r="N478" s="111">
        <v>5475082.4009505166</v>
      </c>
      <c r="O478" s="112">
        <v>92078.611546134576</v>
      </c>
      <c r="P478" s="113">
        <v>1.7105433164913836E-2</v>
      </c>
    </row>
    <row r="479" spans="1:17">
      <c r="A479" s="88">
        <v>467</v>
      </c>
      <c r="B479" s="88" t="str">
        <f>'F-5 Change'!B478</f>
        <v>FortisAlberta</v>
      </c>
      <c r="C479" s="118">
        <v>120.56202999999999</v>
      </c>
      <c r="D479" s="119">
        <v>43733.814069458334</v>
      </c>
      <c r="E479" s="120">
        <v>0.49691710019915675</v>
      </c>
      <c r="F479" s="121">
        <v>0.66086999999999996</v>
      </c>
      <c r="G479" s="120">
        <v>0</v>
      </c>
      <c r="H479" s="122">
        <v>122.77</v>
      </c>
      <c r="I479" s="123">
        <v>0</v>
      </c>
      <c r="J479" s="123">
        <v>63</v>
      </c>
      <c r="K479" s="124">
        <v>1</v>
      </c>
      <c r="L479" s="125" t="s">
        <v>34</v>
      </c>
      <c r="M479" s="126">
        <v>2275735.4085930861</v>
      </c>
      <c r="N479" s="127">
        <v>2347431.6400583615</v>
      </c>
      <c r="O479" s="128">
        <v>71696.231465275399</v>
      </c>
      <c r="P479" s="129">
        <v>3.1504642936324358E-2</v>
      </c>
    </row>
    <row r="480" spans="1:17" s="144" customFormat="1">
      <c r="A480" s="130" t="s">
        <v>61</v>
      </c>
      <c r="B480" s="131"/>
      <c r="C480" s="132">
        <f t="shared" ref="C480:J480" si="3">AVERAGE(C225:C479)</f>
        <v>19.238184318614376</v>
      </c>
      <c r="D480" s="133">
        <f t="shared" si="3"/>
        <v>7761.3013247949675</v>
      </c>
      <c r="E480" s="134">
        <f t="shared" si="3"/>
        <v>0.49431036833814718</v>
      </c>
      <c r="F480" s="135">
        <f t="shared" si="3"/>
        <v>0.79915866993464035</v>
      </c>
      <c r="G480" s="134">
        <f t="shared" si="3"/>
        <v>0.72057688068102321</v>
      </c>
      <c r="H480" s="136">
        <f t="shared" si="3"/>
        <v>19.688313725490197</v>
      </c>
      <c r="I480" s="137">
        <f t="shared" si="3"/>
        <v>0.44492549019607847</v>
      </c>
      <c r="J480" s="137">
        <f t="shared" si="3"/>
        <v>37.106650980392146</v>
      </c>
      <c r="K480" s="138"/>
      <c r="L480" s="139"/>
      <c r="M480" s="140">
        <f>AVERAGE(M225:M479)</f>
        <v>695137.84996680229</v>
      </c>
      <c r="N480" s="141">
        <f>AVERAGE(N225:N479)</f>
        <v>719610.94991792727</v>
      </c>
      <c r="O480" s="142">
        <f>AVERAGE(O225:O479)</f>
        <v>24473.09995112487</v>
      </c>
      <c r="P480" s="143">
        <f>AVERAGE(P225:P479)</f>
        <v>6.6938819299282568E-2</v>
      </c>
    </row>
    <row r="481" spans="1:16">
      <c r="A481" s="117"/>
      <c r="B481" s="117"/>
      <c r="C481" s="145"/>
      <c r="D481" s="146"/>
      <c r="E481" s="147"/>
      <c r="F481" s="148"/>
      <c r="G481" s="147"/>
      <c r="H481" s="145"/>
      <c r="I481" s="149"/>
      <c r="J481" s="149"/>
      <c r="K481" s="150"/>
      <c r="L481" s="151"/>
      <c r="M481" s="152"/>
      <c r="N481" s="152"/>
      <c r="O481" s="153"/>
      <c r="P481" s="154"/>
    </row>
    <row r="482" spans="1:16">
      <c r="A482" s="88">
        <v>468</v>
      </c>
      <c r="B482" s="88" t="str">
        <f>'F-5 Change'!B481</f>
        <v>Lethbridge</v>
      </c>
      <c r="C482" s="89">
        <v>14.310699999999999</v>
      </c>
      <c r="D482" s="90">
        <v>5396.8253666666669</v>
      </c>
      <c r="E482" s="91">
        <v>0.51660026841364959</v>
      </c>
      <c r="F482" s="92">
        <v>1</v>
      </c>
      <c r="G482" s="91">
        <v>0.92071909057547341</v>
      </c>
      <c r="H482" s="93">
        <v>15</v>
      </c>
      <c r="I482" s="94">
        <v>0</v>
      </c>
      <c r="J482" s="94">
        <v>0</v>
      </c>
      <c r="K482" s="95">
        <v>1</v>
      </c>
      <c r="L482" s="96" t="s">
        <v>34</v>
      </c>
      <c r="M482" s="97">
        <v>548492.778666</v>
      </c>
      <c r="N482" s="98">
        <v>573363.73428133328</v>
      </c>
      <c r="O482" s="99">
        <v>24870.955615333281</v>
      </c>
      <c r="P482" s="100">
        <v>4.5344180603110983E-2</v>
      </c>
    </row>
    <row r="483" spans="1:16">
      <c r="A483" s="88">
        <v>469</v>
      </c>
      <c r="B483" s="88" t="str">
        <f>'F-5 Change'!B482</f>
        <v>Lethbridge</v>
      </c>
      <c r="C483" s="89">
        <v>26.093926666666665</v>
      </c>
      <c r="D483" s="90">
        <v>10551.30565</v>
      </c>
      <c r="E483" s="91">
        <v>0.55391599512036072</v>
      </c>
      <c r="F483" s="92">
        <v>1</v>
      </c>
      <c r="G483" s="91">
        <v>0.91002706451677684</v>
      </c>
      <c r="H483" s="93">
        <v>28</v>
      </c>
      <c r="I483" s="94">
        <v>0</v>
      </c>
      <c r="J483" s="94">
        <v>0</v>
      </c>
      <c r="K483" s="95">
        <v>1</v>
      </c>
      <c r="L483" s="96" t="s">
        <v>34</v>
      </c>
      <c r="M483" s="97">
        <v>1045999.1105036666</v>
      </c>
      <c r="N483" s="98">
        <v>1081910.2324859998</v>
      </c>
      <c r="O483" s="99">
        <v>35911.12198233325</v>
      </c>
      <c r="P483" s="100">
        <v>3.4331885774779893E-2</v>
      </c>
    </row>
    <row r="484" spans="1:16">
      <c r="A484" s="88">
        <v>470</v>
      </c>
      <c r="B484" s="88" t="str">
        <f>'F-5 Change'!B483</f>
        <v>Lethbridge</v>
      </c>
      <c r="C484" s="89">
        <v>27.646036666666671</v>
      </c>
      <c r="D484" s="90">
        <v>12207.477833333332</v>
      </c>
      <c r="E484" s="91">
        <v>0.60488136422794858</v>
      </c>
      <c r="F484" s="92">
        <v>1</v>
      </c>
      <c r="G484" s="91">
        <v>0.84978369967729772</v>
      </c>
      <c r="H484" s="93">
        <v>26.350000000000005</v>
      </c>
      <c r="I484" s="94">
        <v>0</v>
      </c>
      <c r="J484" s="94">
        <v>0</v>
      </c>
      <c r="K484" s="95">
        <v>1</v>
      </c>
      <c r="L484" s="96" t="s">
        <v>34</v>
      </c>
      <c r="M484" s="97">
        <v>1134441.7011833333</v>
      </c>
      <c r="N484" s="98">
        <v>1170967.4118333336</v>
      </c>
      <c r="O484" s="99">
        <v>36525.710650000256</v>
      </c>
      <c r="P484" s="100">
        <v>3.2197080389323118E-2</v>
      </c>
    </row>
    <row r="485" spans="1:16">
      <c r="A485" s="88">
        <v>471</v>
      </c>
      <c r="B485" s="88" t="str">
        <f>'F-5 Change'!B484</f>
        <v>Lethbridge</v>
      </c>
      <c r="C485" s="102">
        <v>28.377973333333333</v>
      </c>
      <c r="D485" s="103">
        <v>12160.278883333332</v>
      </c>
      <c r="E485" s="104">
        <v>0.58700161857478705</v>
      </c>
      <c r="F485" s="105">
        <v>1</v>
      </c>
      <c r="G485" s="104">
        <v>0.94202748849635631</v>
      </c>
      <c r="H485" s="106">
        <v>17.5</v>
      </c>
      <c r="I485" s="107">
        <v>0</v>
      </c>
      <c r="J485" s="107">
        <v>0</v>
      </c>
      <c r="K485" s="108">
        <v>1</v>
      </c>
      <c r="L485" s="109" t="s">
        <v>34</v>
      </c>
      <c r="M485" s="110">
        <v>1159700.2988790001</v>
      </c>
      <c r="N485" s="111">
        <v>1197543.8383286665</v>
      </c>
      <c r="O485" s="112">
        <v>37843.539449666394</v>
      </c>
      <c r="P485" s="113">
        <v>3.2632171851854359E-2</v>
      </c>
    </row>
    <row r="486" spans="1:16">
      <c r="A486" s="88">
        <v>472</v>
      </c>
      <c r="B486" s="88" t="str">
        <f>'F-5 Change'!B485</f>
        <v>Lethbridge</v>
      </c>
      <c r="C486" s="89">
        <v>28.885803333333332</v>
      </c>
      <c r="D486" s="90">
        <v>10240.079158333332</v>
      </c>
      <c r="E486" s="91">
        <v>0.48561937275809525</v>
      </c>
      <c r="F486" s="92">
        <v>1</v>
      </c>
      <c r="G486" s="91">
        <v>0.89621209593125883</v>
      </c>
      <c r="H486" s="93">
        <v>17.300000000000004</v>
      </c>
      <c r="I486" s="94">
        <v>0</v>
      </c>
      <c r="J486" s="94">
        <v>0</v>
      </c>
      <c r="K486" s="95">
        <v>1</v>
      </c>
      <c r="L486" s="96" t="s">
        <v>34</v>
      </c>
      <c r="M486" s="97">
        <v>1040791.9113718333</v>
      </c>
      <c r="N486" s="98">
        <v>1078471.8661030002</v>
      </c>
      <c r="O486" s="99">
        <v>37679.954731166945</v>
      </c>
      <c r="P486" s="100">
        <v>3.6203158690484294E-2</v>
      </c>
    </row>
    <row r="487" spans="1:16">
      <c r="A487" s="88">
        <v>473</v>
      </c>
      <c r="B487" s="88" t="str">
        <f>'F-5 Change'!B486</f>
        <v>Lethbridge</v>
      </c>
      <c r="C487" s="118">
        <v>47.850120000000004</v>
      </c>
      <c r="D487" s="119">
        <v>19329.278200000001</v>
      </c>
      <c r="E487" s="120">
        <v>0.55336252631490224</v>
      </c>
      <c r="F487" s="121">
        <v>1</v>
      </c>
      <c r="G487" s="120">
        <v>0.95950899550432356</v>
      </c>
      <c r="H487" s="122">
        <v>43.5</v>
      </c>
      <c r="I487" s="123">
        <v>0</v>
      </c>
      <c r="J487" s="123">
        <v>0</v>
      </c>
      <c r="K487" s="124">
        <v>1</v>
      </c>
      <c r="L487" s="125" t="s">
        <v>34</v>
      </c>
      <c r="M487" s="126">
        <v>1870152.0912826667</v>
      </c>
      <c r="N487" s="127">
        <v>1923186.8416413337</v>
      </c>
      <c r="O487" s="128">
        <v>53034.750358666992</v>
      </c>
      <c r="P487" s="129">
        <v>2.8358522606732193E-2</v>
      </c>
    </row>
    <row r="488" spans="1:16" s="144" customFormat="1">
      <c r="A488" s="130" t="s">
        <v>61</v>
      </c>
      <c r="B488" s="131"/>
      <c r="C488" s="132">
        <f t="shared" ref="C488:J488" si="4">AVERAGE(C482:C487)</f>
        <v>28.860759999999999</v>
      </c>
      <c r="D488" s="133">
        <f t="shared" si="4"/>
        <v>11647.540848611112</v>
      </c>
      <c r="E488" s="134">
        <f t="shared" si="4"/>
        <v>0.55023019090162395</v>
      </c>
      <c r="F488" s="135">
        <f t="shared" si="4"/>
        <v>1</v>
      </c>
      <c r="G488" s="134">
        <f t="shared" si="4"/>
        <v>0.91304640578358109</v>
      </c>
      <c r="H488" s="136">
        <f t="shared" si="4"/>
        <v>24.608333333333334</v>
      </c>
      <c r="I488" s="137">
        <f t="shared" si="4"/>
        <v>0</v>
      </c>
      <c r="J488" s="137">
        <f t="shared" si="4"/>
        <v>0</v>
      </c>
      <c r="K488" s="138"/>
      <c r="L488" s="139"/>
      <c r="M488" s="140">
        <f>AVERAGE(M482:M487)</f>
        <v>1133262.9819810835</v>
      </c>
      <c r="N488" s="141">
        <f>AVERAGE(N482:N487)</f>
        <v>1170907.3207789445</v>
      </c>
      <c r="O488" s="142">
        <f>AVERAGE(O482:O487)</f>
        <v>37644.338797861186</v>
      </c>
      <c r="P488" s="143">
        <f>AVERAGE(P482:P487)</f>
        <v>3.4844499986047474E-2</v>
      </c>
    </row>
    <row r="489" spans="1:16">
      <c r="A489" s="117"/>
      <c r="B489" s="117"/>
      <c r="C489" s="145"/>
      <c r="D489" s="146"/>
      <c r="E489" s="147"/>
      <c r="F489" s="148"/>
      <c r="G489" s="147"/>
      <c r="H489" s="145"/>
      <c r="I489" s="149"/>
      <c r="J489" s="149"/>
      <c r="K489" s="150"/>
      <c r="L489" s="151"/>
      <c r="M489" s="152"/>
      <c r="N489" s="152"/>
      <c r="O489" s="153"/>
      <c r="P489" s="154"/>
    </row>
    <row r="490" spans="1:16">
      <c r="A490" s="88">
        <v>474</v>
      </c>
      <c r="B490" s="88" t="str">
        <f>'F-5 Change'!B489</f>
        <v>Red Deer</v>
      </c>
      <c r="C490" s="89">
        <v>13.047286466666668</v>
      </c>
      <c r="D490" s="90">
        <v>6244.0302396500001</v>
      </c>
      <c r="E490" s="91">
        <v>0.65557432984742114</v>
      </c>
      <c r="F490" s="92">
        <v>1</v>
      </c>
      <c r="G490" s="91">
        <v>0.88372076793291843</v>
      </c>
      <c r="H490" s="93">
        <v>5</v>
      </c>
      <c r="I490" s="94">
        <v>0</v>
      </c>
      <c r="J490" s="94">
        <v>0</v>
      </c>
      <c r="K490" s="95">
        <v>1</v>
      </c>
      <c r="L490" s="96" t="s">
        <v>34</v>
      </c>
      <c r="M490" s="97">
        <v>591029.09712303698</v>
      </c>
      <c r="N490" s="98">
        <v>614660.1468426194</v>
      </c>
      <c r="O490" s="99">
        <v>23631.049719582428</v>
      </c>
      <c r="P490" s="100">
        <v>3.9982887195591073E-2</v>
      </c>
    </row>
    <row r="491" spans="1:16">
      <c r="A491" s="88">
        <v>475</v>
      </c>
      <c r="B491" s="88" t="str">
        <f>'F-5 Change'!B490</f>
        <v>Red Deer</v>
      </c>
      <c r="C491" s="102">
        <v>34.72049796666667</v>
      </c>
      <c r="D491" s="103">
        <v>15255.968507666665</v>
      </c>
      <c r="E491" s="104">
        <v>0.60190919545184196</v>
      </c>
      <c r="F491" s="105">
        <v>1</v>
      </c>
      <c r="G491" s="104">
        <v>0.95863252372728291</v>
      </c>
      <c r="H491" s="106">
        <v>21.06</v>
      </c>
      <c r="I491" s="107">
        <v>0</v>
      </c>
      <c r="J491" s="107">
        <v>0</v>
      </c>
      <c r="K491" s="108">
        <v>1</v>
      </c>
      <c r="L491" s="109" t="s">
        <v>34</v>
      </c>
      <c r="M491" s="110">
        <v>1489713.6401649134</v>
      </c>
      <c r="N491" s="111">
        <v>1533460.6673731732</v>
      </c>
      <c r="O491" s="112">
        <v>43747.027208259795</v>
      </c>
      <c r="P491" s="113">
        <v>2.9366064744776679E-2</v>
      </c>
    </row>
    <row r="492" spans="1:16">
      <c r="A492" s="88">
        <v>476</v>
      </c>
      <c r="B492" s="88" t="str">
        <f>'F-5 Change'!B491</f>
        <v>Red Deer</v>
      </c>
      <c r="C492" s="89">
        <v>39.600000000000009</v>
      </c>
      <c r="D492" s="90">
        <v>16939.136913358332</v>
      </c>
      <c r="E492" s="91">
        <v>0.58596709953501891</v>
      </c>
      <c r="F492" s="92">
        <v>0.80630000000000013</v>
      </c>
      <c r="G492" s="91">
        <v>0.92595059408950275</v>
      </c>
      <c r="H492" s="93">
        <v>44</v>
      </c>
      <c r="I492" s="94">
        <v>0</v>
      </c>
      <c r="J492" s="94">
        <v>0</v>
      </c>
      <c r="K492" s="95">
        <v>2</v>
      </c>
      <c r="L492" s="96" t="s">
        <v>34</v>
      </c>
      <c r="M492" s="97">
        <v>1588517.4276287211</v>
      </c>
      <c r="N492" s="98">
        <v>1631837.0684749845</v>
      </c>
      <c r="O492" s="99">
        <v>43319.640846263384</v>
      </c>
      <c r="P492" s="100">
        <v>2.7270485103162708E-2</v>
      </c>
    </row>
    <row r="493" spans="1:16">
      <c r="A493" s="88">
        <v>477</v>
      </c>
      <c r="B493" s="88" t="str">
        <f>'F-5 Change'!B492</f>
        <v>Red Deer</v>
      </c>
      <c r="C493" s="118">
        <v>50.662378099999991</v>
      </c>
      <c r="D493" s="119">
        <v>23704.346209991665</v>
      </c>
      <c r="E493" s="120">
        <v>0.64094320785496028</v>
      </c>
      <c r="F493" s="121">
        <v>1</v>
      </c>
      <c r="G493" s="120">
        <v>0.96239227361670998</v>
      </c>
      <c r="H493" s="122">
        <v>56</v>
      </c>
      <c r="I493" s="123">
        <v>0</v>
      </c>
      <c r="J493" s="123">
        <v>0</v>
      </c>
      <c r="K493" s="124">
        <v>1</v>
      </c>
      <c r="L493" s="125" t="s">
        <v>34</v>
      </c>
      <c r="M493" s="126">
        <v>2255212.0645712153</v>
      </c>
      <c r="N493" s="127">
        <v>2311058.2180648833</v>
      </c>
      <c r="O493" s="128">
        <v>55846.153493667953</v>
      </c>
      <c r="P493" s="129">
        <v>2.47631494931214E-2</v>
      </c>
    </row>
    <row r="494" spans="1:16" s="144" customFormat="1">
      <c r="A494" s="130" t="s">
        <v>61</v>
      </c>
      <c r="B494" s="131"/>
      <c r="C494" s="132">
        <f t="shared" ref="C494:J494" si="5">AVERAGE(C490:C493)</f>
        <v>34.507540633333335</v>
      </c>
      <c r="D494" s="133">
        <f t="shared" si="5"/>
        <v>15535.870467666666</v>
      </c>
      <c r="E494" s="134">
        <f t="shared" si="5"/>
        <v>0.62109845817231057</v>
      </c>
      <c r="F494" s="135">
        <f t="shared" si="5"/>
        <v>0.95157500000000006</v>
      </c>
      <c r="G494" s="134">
        <f t="shared" si="5"/>
        <v>0.93267403984160357</v>
      </c>
      <c r="H494" s="136">
        <f t="shared" si="5"/>
        <v>31.515000000000001</v>
      </c>
      <c r="I494" s="137">
        <f t="shared" si="5"/>
        <v>0</v>
      </c>
      <c r="J494" s="137">
        <f t="shared" si="5"/>
        <v>0</v>
      </c>
      <c r="K494" s="138"/>
      <c r="L494" s="139"/>
      <c r="M494" s="140">
        <f>AVERAGE(M490:M493)</f>
        <v>1481118.0573719717</v>
      </c>
      <c r="N494" s="141">
        <f>AVERAGE(N490:N493)</f>
        <v>1522754.025188915</v>
      </c>
      <c r="O494" s="142">
        <f>AVERAGE(O490:O493)</f>
        <v>41635.96781694339</v>
      </c>
      <c r="P494" s="143">
        <f>AVERAGE(P490:P493)</f>
        <v>3.0345646634162966E-2</v>
      </c>
    </row>
    <row r="495" spans="1:16">
      <c r="A495" s="117"/>
      <c r="B495" s="117"/>
      <c r="C495" s="145"/>
      <c r="D495" s="146"/>
      <c r="E495" s="147"/>
      <c r="F495" s="148"/>
      <c r="G495" s="147"/>
      <c r="H495" s="145"/>
      <c r="I495" s="149"/>
      <c r="J495" s="149"/>
      <c r="K495" s="150"/>
      <c r="L495" s="151"/>
      <c r="M495" s="152"/>
      <c r="N495" s="152"/>
      <c r="O495" s="153"/>
      <c r="P495" s="154"/>
    </row>
    <row r="496" spans="1:16">
      <c r="A496" s="88">
        <v>478</v>
      </c>
      <c r="B496" s="88" t="str">
        <f>'F-5 Change'!B495</f>
        <v>Direct Connect</v>
      </c>
      <c r="C496" s="89">
        <v>0.18093999999999996</v>
      </c>
      <c r="D496" s="90">
        <v>24.004985749999999</v>
      </c>
      <c r="E496" s="91">
        <v>0.18173727270524856</v>
      </c>
      <c r="F496" s="92">
        <v>1.5699999999999995E-2</v>
      </c>
      <c r="G496" s="91">
        <v>0.30554562651193024</v>
      </c>
      <c r="H496" s="93">
        <v>9.9999999999999992E-2</v>
      </c>
      <c r="I496" s="94">
        <v>6</v>
      </c>
      <c r="J496" s="94">
        <v>6</v>
      </c>
      <c r="K496" s="95">
        <v>2</v>
      </c>
      <c r="L496" s="96" t="s">
        <v>154</v>
      </c>
      <c r="M496" s="97">
        <v>2967.3126989349998</v>
      </c>
      <c r="N496" s="98">
        <v>3286.5762242633332</v>
      </c>
      <c r="O496" s="99">
        <v>319.26352532833334</v>
      </c>
      <c r="P496" s="100">
        <v>0.10759348869531696</v>
      </c>
    </row>
    <row r="497" spans="1:16">
      <c r="A497" s="88">
        <v>479</v>
      </c>
      <c r="B497" s="88" t="str">
        <f>'F-5 Change'!B496</f>
        <v>Direct Connect</v>
      </c>
      <c r="C497" s="89">
        <v>0.27176666666666666</v>
      </c>
      <c r="D497" s="90">
        <v>29.247816666666669</v>
      </c>
      <c r="E497" s="91">
        <v>0.14742610922275859</v>
      </c>
      <c r="F497" s="92">
        <v>1.4779999999999996E-2</v>
      </c>
      <c r="G497" s="91">
        <v>7.8087436772117116E-2</v>
      </c>
      <c r="H497" s="93">
        <v>0.29999999999999993</v>
      </c>
      <c r="I497" s="94">
        <v>20</v>
      </c>
      <c r="J497" s="94">
        <v>20</v>
      </c>
      <c r="K497" s="95">
        <v>1</v>
      </c>
      <c r="L497" s="96" t="s">
        <v>154</v>
      </c>
      <c r="M497" s="97">
        <v>4169.837516999999</v>
      </c>
      <c r="N497" s="98">
        <v>4555.261746000001</v>
      </c>
      <c r="O497" s="99">
        <v>385.42422900000201</v>
      </c>
      <c r="P497" s="100">
        <v>9.243147423099031E-2</v>
      </c>
    </row>
    <row r="498" spans="1:16">
      <c r="A498" s="88">
        <v>480</v>
      </c>
      <c r="B498" s="88" t="str">
        <f>'F-5 Change'!B497</f>
        <v>Direct Connect</v>
      </c>
      <c r="C498" s="89">
        <v>0.41177666666666662</v>
      </c>
      <c r="D498" s="90">
        <v>29.711000000000002</v>
      </c>
      <c r="E498" s="91">
        <v>9.8839986076594943E-2</v>
      </c>
      <c r="F498" s="92">
        <v>3.32E-3</v>
      </c>
      <c r="G498" s="91">
        <v>0.19140871779791721</v>
      </c>
      <c r="H498" s="93">
        <v>9.9999999999999992E-2</v>
      </c>
      <c r="I498" s="94">
        <v>30</v>
      </c>
      <c r="J498" s="94">
        <v>30</v>
      </c>
      <c r="K498" s="95">
        <v>1</v>
      </c>
      <c r="L498" s="96" t="s">
        <v>154</v>
      </c>
      <c r="M498" s="97">
        <v>4564.5855700000002</v>
      </c>
      <c r="N498" s="98">
        <v>4770.5023433333336</v>
      </c>
      <c r="O498" s="99">
        <v>205.91677333333337</v>
      </c>
      <c r="P498" s="100">
        <v>4.5111822349588104E-2</v>
      </c>
    </row>
    <row r="499" spans="1:16">
      <c r="A499" s="88">
        <v>481</v>
      </c>
      <c r="B499" s="88" t="str">
        <f>'F-5 Change'!B498</f>
        <v>Direct Connect</v>
      </c>
      <c r="C499" s="89">
        <v>0.51753666666666687</v>
      </c>
      <c r="D499" s="90">
        <v>22.161091666666664</v>
      </c>
      <c r="E499" s="91">
        <v>5.8657988453027325E-2</v>
      </c>
      <c r="F499" s="92">
        <v>1.4130000000000002E-2</v>
      </c>
      <c r="G499" s="91">
        <v>7.8547936092570811E-2</v>
      </c>
      <c r="H499" s="93">
        <v>0.43</v>
      </c>
      <c r="I499" s="94">
        <v>30</v>
      </c>
      <c r="J499" s="94">
        <v>30</v>
      </c>
      <c r="K499" s="95">
        <v>1</v>
      </c>
      <c r="L499" s="96" t="s">
        <v>154</v>
      </c>
      <c r="M499" s="97">
        <v>5288.6423215000004</v>
      </c>
      <c r="N499" s="98">
        <v>5836.4856470000004</v>
      </c>
      <c r="O499" s="99">
        <v>547.84332549999999</v>
      </c>
      <c r="P499" s="100">
        <v>0.10358865133927547</v>
      </c>
    </row>
    <row r="500" spans="1:16">
      <c r="A500" s="88">
        <v>482</v>
      </c>
      <c r="B500" s="88" t="str">
        <f>'F-5 Change'!B499</f>
        <v>Direct Connect</v>
      </c>
      <c r="C500" s="89">
        <v>0.54</v>
      </c>
      <c r="D500" s="90">
        <v>56.78926666666667</v>
      </c>
      <c r="E500" s="91">
        <v>0.14406206663284288</v>
      </c>
      <c r="F500" s="92">
        <v>1.2880000000000001E-2</v>
      </c>
      <c r="G500" s="91">
        <v>0.22108991627202837</v>
      </c>
      <c r="H500" s="93">
        <v>0.59999999999999987</v>
      </c>
      <c r="I500" s="94">
        <v>46</v>
      </c>
      <c r="J500" s="94">
        <v>46</v>
      </c>
      <c r="K500" s="95">
        <v>1</v>
      </c>
      <c r="L500" s="96" t="s">
        <v>154</v>
      </c>
      <c r="M500" s="97">
        <v>7565.3231013333325</v>
      </c>
      <c r="N500" s="98">
        <v>7882.1398573333327</v>
      </c>
      <c r="O500" s="99">
        <v>316.81675600000017</v>
      </c>
      <c r="P500" s="100">
        <v>4.1877491781436745E-2</v>
      </c>
    </row>
    <row r="501" spans="1:16">
      <c r="A501" s="88">
        <v>483</v>
      </c>
      <c r="B501" s="88" t="str">
        <f>'F-5 Change'!B500</f>
        <v>Direct Connect</v>
      </c>
      <c r="C501" s="89">
        <v>0.67209999999999992</v>
      </c>
      <c r="D501" s="90">
        <v>27.023066666666665</v>
      </c>
      <c r="E501" s="91">
        <v>5.5077963909208445E-2</v>
      </c>
      <c r="F501" s="92">
        <v>1.6066666666666666E-3</v>
      </c>
      <c r="G501" s="91">
        <v>2.1892655367231641E-2</v>
      </c>
      <c r="H501" s="93">
        <v>0.19999999999999998</v>
      </c>
      <c r="I501" s="94">
        <v>76.23</v>
      </c>
      <c r="J501" s="94">
        <v>210.63</v>
      </c>
      <c r="K501" s="95">
        <v>2</v>
      </c>
      <c r="L501" s="96" t="s">
        <v>154</v>
      </c>
      <c r="M501" s="97">
        <v>4307.7302686666662</v>
      </c>
      <c r="N501" s="98">
        <v>4605.0184159999999</v>
      </c>
      <c r="O501" s="99">
        <v>297.28814733333365</v>
      </c>
      <c r="P501" s="100">
        <v>6.9012711751181816E-2</v>
      </c>
    </row>
    <row r="502" spans="1:16">
      <c r="A502" s="88">
        <v>484</v>
      </c>
      <c r="B502" s="88" t="str">
        <f>'F-5 Change'!B501</f>
        <v>Direct Connect</v>
      </c>
      <c r="C502" s="89">
        <v>0.71635136666666677</v>
      </c>
      <c r="D502" s="90">
        <v>14.153228091666668</v>
      </c>
      <c r="E502" s="91">
        <v>2.7064907794384436E-2</v>
      </c>
      <c r="F502" s="92">
        <v>4.28E-3</v>
      </c>
      <c r="G502" s="91">
        <v>3.4200663218408443E-2</v>
      </c>
      <c r="H502" s="93">
        <v>0.35000000000000003</v>
      </c>
      <c r="I502" s="94">
        <v>0</v>
      </c>
      <c r="J502" s="94">
        <v>81.400000000000006</v>
      </c>
      <c r="K502" s="95">
        <v>1</v>
      </c>
      <c r="L502" s="96" t="s">
        <v>34</v>
      </c>
      <c r="M502" s="97">
        <v>4535.7629111398328</v>
      </c>
      <c r="N502" s="98">
        <v>5012.6575409403331</v>
      </c>
      <c r="O502" s="99">
        <v>476.8946298005003</v>
      </c>
      <c r="P502" s="100">
        <v>0.10514099593460831</v>
      </c>
    </row>
    <row r="503" spans="1:16">
      <c r="A503" s="88">
        <v>485</v>
      </c>
      <c r="B503" s="88" t="str">
        <f>'F-5 Change'!B502</f>
        <v>Direct Connect</v>
      </c>
      <c r="C503" s="89">
        <v>0.77184000000000008</v>
      </c>
      <c r="D503" s="90">
        <v>3.8096749999999999</v>
      </c>
      <c r="E503" s="91">
        <v>6.7614180098366601E-3</v>
      </c>
      <c r="F503" s="92">
        <v>8.6999999999999979E-4</v>
      </c>
      <c r="G503" s="91">
        <v>0</v>
      </c>
      <c r="H503" s="93">
        <v>9.9999999999999992E-2</v>
      </c>
      <c r="I503" s="94">
        <v>80</v>
      </c>
      <c r="J503" s="94">
        <v>80</v>
      </c>
      <c r="K503" s="95">
        <v>4</v>
      </c>
      <c r="L503" s="96" t="s">
        <v>154</v>
      </c>
      <c r="M503" s="97">
        <v>2828.4626031666667</v>
      </c>
      <c r="N503" s="98">
        <v>3269.9709636666666</v>
      </c>
      <c r="O503" s="99">
        <v>441.50836049999998</v>
      </c>
      <c r="P503" s="100">
        <v>0.15609481985220514</v>
      </c>
    </row>
    <row r="504" spans="1:16">
      <c r="A504" s="88">
        <v>486</v>
      </c>
      <c r="B504" s="88" t="str">
        <f>'F-5 Change'!B503</f>
        <v>Direct Connect</v>
      </c>
      <c r="C504" s="89">
        <v>0.78778333333333339</v>
      </c>
      <c r="D504" s="90">
        <v>37.629841666666664</v>
      </c>
      <c r="E504" s="91">
        <v>6.5433890423131066E-2</v>
      </c>
      <c r="F504" s="92">
        <v>1.06E-3</v>
      </c>
      <c r="G504" s="91">
        <v>0.17551734652728823</v>
      </c>
      <c r="H504" s="93">
        <v>9.9999999999999992E-2</v>
      </c>
      <c r="I504" s="94">
        <v>88</v>
      </c>
      <c r="J504" s="94">
        <v>88</v>
      </c>
      <c r="K504" s="95">
        <v>2</v>
      </c>
      <c r="L504" s="96" t="s">
        <v>154</v>
      </c>
      <c r="M504" s="97">
        <v>8869.5875081666654</v>
      </c>
      <c r="N504" s="98">
        <v>9343.1406603333326</v>
      </c>
      <c r="O504" s="99">
        <v>473.55315216666713</v>
      </c>
      <c r="P504" s="100">
        <v>5.3390662387697678E-2</v>
      </c>
    </row>
    <row r="505" spans="1:16">
      <c r="A505" s="88">
        <v>487</v>
      </c>
      <c r="B505" s="88" t="str">
        <f>'F-5 Change'!B504</f>
        <v>Direct Connect</v>
      </c>
      <c r="C505" s="89">
        <v>0.90000000000000024</v>
      </c>
      <c r="D505" s="90">
        <v>8.8996258249999993</v>
      </c>
      <c r="E505" s="91">
        <v>1.3545853614916281E-2</v>
      </c>
      <c r="F505" s="92">
        <v>3.0299999999999997E-2</v>
      </c>
      <c r="G505" s="91">
        <v>7.2278761282510706E-2</v>
      </c>
      <c r="H505" s="93">
        <v>1</v>
      </c>
      <c r="I505" s="94">
        <v>32</v>
      </c>
      <c r="J505" s="94">
        <v>32</v>
      </c>
      <c r="K505" s="95">
        <v>1</v>
      </c>
      <c r="L505" s="96" t="s">
        <v>154</v>
      </c>
      <c r="M505" s="97">
        <v>5316.6532892318319</v>
      </c>
      <c r="N505" s="98">
        <v>6350.2447510829998</v>
      </c>
      <c r="O505" s="99">
        <v>1033.5914618511679</v>
      </c>
      <c r="P505" s="100">
        <v>0.19440640674173146</v>
      </c>
    </row>
    <row r="506" spans="1:16">
      <c r="A506" s="88">
        <v>488</v>
      </c>
      <c r="B506" s="88" t="str">
        <f>'F-5 Change'!B505</f>
        <v>Direct Connect</v>
      </c>
      <c r="C506" s="89">
        <v>0.90000000000000024</v>
      </c>
      <c r="D506" s="90">
        <v>76.538133333333334</v>
      </c>
      <c r="E506" s="91">
        <v>0.11649639776763061</v>
      </c>
      <c r="F506" s="92">
        <v>1.4930000000000001E-2</v>
      </c>
      <c r="G506" s="91">
        <v>0.22423747562287732</v>
      </c>
      <c r="H506" s="93">
        <v>1</v>
      </c>
      <c r="I506" s="94">
        <v>66</v>
      </c>
      <c r="J506" s="94">
        <v>66</v>
      </c>
      <c r="K506" s="95">
        <v>1</v>
      </c>
      <c r="L506" s="96" t="s">
        <v>154</v>
      </c>
      <c r="M506" s="97">
        <v>12560.369532333336</v>
      </c>
      <c r="N506" s="98">
        <v>13362.871325333332</v>
      </c>
      <c r="O506" s="99">
        <v>802.50179299999581</v>
      </c>
      <c r="P506" s="100">
        <v>6.3891575079393012E-2</v>
      </c>
    </row>
    <row r="507" spans="1:16">
      <c r="A507" s="88">
        <v>489</v>
      </c>
      <c r="B507" s="88" t="str">
        <f>'F-5 Change'!B506</f>
        <v>Direct Connect</v>
      </c>
      <c r="C507" s="89">
        <v>0.90000000000000024</v>
      </c>
      <c r="D507" s="90">
        <v>78.940475000000006</v>
      </c>
      <c r="E507" s="91">
        <v>0.12015292998477929</v>
      </c>
      <c r="F507" s="92">
        <v>1.4930000000000001E-2</v>
      </c>
      <c r="G507" s="91">
        <v>0.19325391189576976</v>
      </c>
      <c r="H507" s="93">
        <v>1</v>
      </c>
      <c r="I507" s="94">
        <v>66</v>
      </c>
      <c r="J507" s="94">
        <v>66</v>
      </c>
      <c r="K507" s="95">
        <v>1</v>
      </c>
      <c r="L507" s="96" t="s">
        <v>154</v>
      </c>
      <c r="M507" s="97">
        <v>13334.154077166662</v>
      </c>
      <c r="N507" s="98">
        <v>13823.972955666666</v>
      </c>
      <c r="O507" s="99">
        <v>489.81887850000385</v>
      </c>
      <c r="P507" s="100">
        <v>3.6734154687680355E-2</v>
      </c>
    </row>
    <row r="508" spans="1:16">
      <c r="A508" s="88">
        <v>490</v>
      </c>
      <c r="B508" s="88" t="str">
        <f>'F-5 Change'!B507</f>
        <v>Direct Connect</v>
      </c>
      <c r="C508" s="89">
        <v>0.90000000000000024</v>
      </c>
      <c r="D508" s="90">
        <v>121.48480833333333</v>
      </c>
      <c r="E508" s="91">
        <v>0.18490838406900048</v>
      </c>
      <c r="F508" s="92">
        <v>7.3499999999999989E-3</v>
      </c>
      <c r="G508" s="91">
        <v>0.28477839055824922</v>
      </c>
      <c r="H508" s="93">
        <v>1</v>
      </c>
      <c r="I508" s="94">
        <v>134.4</v>
      </c>
      <c r="J508" s="94">
        <v>134.4</v>
      </c>
      <c r="K508" s="95">
        <v>2</v>
      </c>
      <c r="L508" s="96" t="s">
        <v>154</v>
      </c>
      <c r="M508" s="97">
        <v>18086.613807166665</v>
      </c>
      <c r="N508" s="98">
        <v>18764.527075666669</v>
      </c>
      <c r="O508" s="99">
        <v>677.91326850000405</v>
      </c>
      <c r="P508" s="100">
        <v>3.7481491877235019E-2</v>
      </c>
    </row>
    <row r="509" spans="1:16">
      <c r="A509" s="88">
        <v>491</v>
      </c>
      <c r="B509" s="88" t="str">
        <f>'F-5 Change'!B508</f>
        <v>Direct Connect</v>
      </c>
      <c r="C509" s="89">
        <v>0.9613366000000001</v>
      </c>
      <c r="D509" s="90">
        <v>102.21965250833335</v>
      </c>
      <c r="E509" s="91">
        <v>0.14565857707310037</v>
      </c>
      <c r="F509" s="92">
        <v>7.8700000000000003E-3</v>
      </c>
      <c r="G509" s="91">
        <v>0.22150379154791014</v>
      </c>
      <c r="H509" s="93">
        <v>0.5</v>
      </c>
      <c r="I509" s="94">
        <v>63</v>
      </c>
      <c r="J509" s="94">
        <v>63</v>
      </c>
      <c r="K509" s="95">
        <v>1</v>
      </c>
      <c r="L509" s="96" t="s">
        <v>154</v>
      </c>
      <c r="M509" s="97">
        <v>14965.318137268165</v>
      </c>
      <c r="N509" s="98">
        <v>15676.938140916996</v>
      </c>
      <c r="O509" s="99">
        <v>711.6200036488317</v>
      </c>
      <c r="P509" s="100">
        <v>4.7551278036427627E-2</v>
      </c>
    </row>
    <row r="510" spans="1:16">
      <c r="A510" s="88">
        <v>492</v>
      </c>
      <c r="B510" s="88" t="str">
        <f>'F-5 Change'!B509</f>
        <v>Direct Connect</v>
      </c>
      <c r="C510" s="89">
        <v>0.9693533333333334</v>
      </c>
      <c r="D510" s="90">
        <v>125.44148333333332</v>
      </c>
      <c r="E510" s="91">
        <v>0.17727039511065087</v>
      </c>
      <c r="F510" s="92">
        <v>9.3399999999999993E-3</v>
      </c>
      <c r="G510" s="91">
        <v>0.37974114831572719</v>
      </c>
      <c r="H510" s="93">
        <v>0.37999999999999995</v>
      </c>
      <c r="I510" s="94">
        <v>40</v>
      </c>
      <c r="J510" s="94">
        <v>40</v>
      </c>
      <c r="K510" s="95">
        <v>1</v>
      </c>
      <c r="L510" s="96" t="s">
        <v>154</v>
      </c>
      <c r="M510" s="97">
        <v>18989.180337000002</v>
      </c>
      <c r="N510" s="98">
        <v>19779.109905999994</v>
      </c>
      <c r="O510" s="99">
        <v>789.92956899999263</v>
      </c>
      <c r="P510" s="100">
        <v>4.159892923133876E-2</v>
      </c>
    </row>
    <row r="511" spans="1:16">
      <c r="A511" s="88">
        <v>493</v>
      </c>
      <c r="B511" s="88" t="str">
        <f>'F-5 Change'!B510</f>
        <v>Direct Connect</v>
      </c>
      <c r="C511" s="89">
        <v>0.99140000000000006</v>
      </c>
      <c r="D511" s="90">
        <v>69.914191666666667</v>
      </c>
      <c r="E511" s="91">
        <v>9.6603656744809002E-2</v>
      </c>
      <c r="F511" s="92">
        <v>1.585E-2</v>
      </c>
      <c r="G511" s="91">
        <v>0.28467821051468528</v>
      </c>
      <c r="H511" s="93">
        <v>1.0999999999999999</v>
      </c>
      <c r="I511" s="94">
        <v>68.3</v>
      </c>
      <c r="J511" s="94">
        <v>68.3</v>
      </c>
      <c r="K511" s="95">
        <v>1</v>
      </c>
      <c r="L511" s="96" t="s">
        <v>154</v>
      </c>
      <c r="M511" s="97">
        <v>13002.295612833332</v>
      </c>
      <c r="N511" s="98">
        <v>13894.361617666671</v>
      </c>
      <c r="O511" s="99">
        <v>892.06600483333932</v>
      </c>
      <c r="P511" s="100">
        <v>6.8608346664020284E-2</v>
      </c>
    </row>
    <row r="512" spans="1:16">
      <c r="A512" s="88">
        <v>494</v>
      </c>
      <c r="B512" s="88" t="str">
        <f>'F-5 Change'!B511</f>
        <v>Direct Connect</v>
      </c>
      <c r="C512" s="89">
        <v>0.99583333333333324</v>
      </c>
      <c r="D512" s="90">
        <v>92.654666666666671</v>
      </c>
      <c r="E512" s="91">
        <v>0.12745526451538947</v>
      </c>
      <c r="F512" s="92">
        <v>6.0899999999999991E-3</v>
      </c>
      <c r="G512" s="91">
        <v>0.27859333584787072</v>
      </c>
      <c r="H512" s="93">
        <v>0.5</v>
      </c>
      <c r="I512" s="94">
        <v>81.599999999999994</v>
      </c>
      <c r="J512" s="94">
        <v>81.599999999999994</v>
      </c>
      <c r="K512" s="95">
        <v>1</v>
      </c>
      <c r="L512" s="96" t="s">
        <v>154</v>
      </c>
      <c r="M512" s="97">
        <v>14530.088894999999</v>
      </c>
      <c r="N512" s="98">
        <v>15247.195486666669</v>
      </c>
      <c r="O512" s="99">
        <v>717.10659166667028</v>
      </c>
      <c r="P512" s="100">
        <v>4.9353214343611923E-2</v>
      </c>
    </row>
    <row r="513" spans="1:34">
      <c r="A513" s="88">
        <v>495</v>
      </c>
      <c r="B513" s="88" t="str">
        <f>'F-5 Change'!B512</f>
        <v>Direct Connect</v>
      </c>
      <c r="C513" s="89">
        <v>1.0231200000000003</v>
      </c>
      <c r="D513" s="90">
        <v>15.001933333333332</v>
      </c>
      <c r="E513" s="91">
        <v>2.008620064831684E-2</v>
      </c>
      <c r="F513" s="92">
        <v>1.532E-2</v>
      </c>
      <c r="G513" s="91">
        <v>3.5533910533910536E-2</v>
      </c>
      <c r="H513" s="93">
        <v>1.1200000000000003</v>
      </c>
      <c r="I513" s="94">
        <v>47</v>
      </c>
      <c r="J513" s="94">
        <v>47</v>
      </c>
      <c r="K513" s="95">
        <v>2</v>
      </c>
      <c r="L513" s="96" t="s">
        <v>154</v>
      </c>
      <c r="M513" s="97">
        <v>5383.4149946666676</v>
      </c>
      <c r="N513" s="98">
        <v>6240.0835573333343</v>
      </c>
      <c r="O513" s="99">
        <v>856.66856266666673</v>
      </c>
      <c r="P513" s="100">
        <v>0.15913106522818055</v>
      </c>
    </row>
    <row r="514" spans="1:34">
      <c r="A514" s="88">
        <v>496</v>
      </c>
      <c r="B514" s="88" t="str">
        <f>'F-5 Change'!B513</f>
        <v>Direct Connect</v>
      </c>
      <c r="C514" s="89">
        <v>1.0724400000000001</v>
      </c>
      <c r="D514" s="90">
        <v>113.37955000000001</v>
      </c>
      <c r="E514" s="91">
        <v>0.14482344192196722</v>
      </c>
      <c r="F514" s="92">
        <v>4.409999999999999E-3</v>
      </c>
      <c r="G514" s="91">
        <v>0.35506916292280755</v>
      </c>
      <c r="H514" s="93">
        <v>0.59999999999999987</v>
      </c>
      <c r="I514" s="94">
        <v>134.4</v>
      </c>
      <c r="J514" s="94">
        <v>134.4</v>
      </c>
      <c r="K514" s="95">
        <v>2</v>
      </c>
      <c r="L514" s="96" t="s">
        <v>154</v>
      </c>
      <c r="M514" s="97">
        <v>15721.958987333333</v>
      </c>
      <c r="N514" s="98">
        <v>16272.902548666665</v>
      </c>
      <c r="O514" s="99">
        <v>550.94356133333167</v>
      </c>
      <c r="P514" s="100">
        <v>3.5042933376000333E-2</v>
      </c>
    </row>
    <row r="515" spans="1:34">
      <c r="A515" s="88">
        <v>497</v>
      </c>
      <c r="B515" s="88" t="str">
        <f>'F-5 Change'!B514</f>
        <v>Direct Connect</v>
      </c>
      <c r="C515" s="89">
        <v>1.5628339666666671</v>
      </c>
      <c r="D515" s="90">
        <v>238.45947892500001</v>
      </c>
      <c r="E515" s="91">
        <v>0.20901569034996367</v>
      </c>
      <c r="F515" s="92">
        <v>5.519999999999998E-3</v>
      </c>
      <c r="G515" s="91">
        <v>0.1417672098013584</v>
      </c>
      <c r="H515" s="93">
        <v>0.79999999999999993</v>
      </c>
      <c r="I515" s="94">
        <v>144</v>
      </c>
      <c r="J515" s="94">
        <v>144</v>
      </c>
      <c r="K515" s="95">
        <v>1</v>
      </c>
      <c r="L515" s="96" t="s">
        <v>154</v>
      </c>
      <c r="M515" s="97">
        <v>16805.240987023168</v>
      </c>
      <c r="N515" s="98">
        <v>17526.013486773667</v>
      </c>
      <c r="O515" s="99">
        <v>720.77249975049926</v>
      </c>
      <c r="P515" s="100">
        <v>4.288974494963043E-2</v>
      </c>
    </row>
    <row r="516" spans="1:34">
      <c r="A516" s="88">
        <v>498</v>
      </c>
      <c r="B516" s="88" t="str">
        <f>'F-5 Change'!B515</f>
        <v>Direct Connect</v>
      </c>
      <c r="C516" s="89">
        <v>1.5819833333333335</v>
      </c>
      <c r="D516" s="90">
        <v>10.812266666666666</v>
      </c>
      <c r="E516" s="91">
        <v>9.3625033139286586E-3</v>
      </c>
      <c r="F516" s="92">
        <v>1.06E-3</v>
      </c>
      <c r="G516" s="91">
        <v>0</v>
      </c>
      <c r="H516" s="93">
        <v>9.9999999999999992E-2</v>
      </c>
      <c r="I516" s="94">
        <v>94</v>
      </c>
      <c r="J516" s="94">
        <v>94</v>
      </c>
      <c r="K516" s="95">
        <v>1</v>
      </c>
      <c r="L516" s="96" t="s">
        <v>154</v>
      </c>
      <c r="M516" s="97">
        <v>6057.0766946666663</v>
      </c>
      <c r="N516" s="98">
        <v>6940.0207073333331</v>
      </c>
      <c r="O516" s="99">
        <v>882.94401266666682</v>
      </c>
      <c r="P516" s="100">
        <v>0.14577065095512334</v>
      </c>
    </row>
    <row r="517" spans="1:34">
      <c r="A517" s="88">
        <v>499</v>
      </c>
      <c r="B517" s="88" t="str">
        <f>'F-5 Change'!B516</f>
        <v>Direct Connect</v>
      </c>
      <c r="C517" s="89">
        <v>1.6222000000000001</v>
      </c>
      <c r="D517" s="90">
        <v>152.17951666666667</v>
      </c>
      <c r="E517" s="91">
        <v>0.12850763859215933</v>
      </c>
      <c r="F517" s="92">
        <v>1.145E-2</v>
      </c>
      <c r="G517" s="91">
        <v>0.28989213608491693</v>
      </c>
      <c r="H517" s="93">
        <v>0.88000000000000023</v>
      </c>
      <c r="I517" s="94">
        <v>76</v>
      </c>
      <c r="J517" s="94">
        <v>76</v>
      </c>
      <c r="K517" s="95">
        <v>1</v>
      </c>
      <c r="L517" s="96" t="s">
        <v>154</v>
      </c>
      <c r="M517" s="97">
        <v>25912.513188000001</v>
      </c>
      <c r="N517" s="98">
        <v>27099.526513999997</v>
      </c>
      <c r="O517" s="99">
        <v>1187.0133259999966</v>
      </c>
      <c r="P517" s="100">
        <v>4.5808498673517259E-2</v>
      </c>
    </row>
    <row r="518" spans="1:34">
      <c r="A518" s="88">
        <v>500</v>
      </c>
      <c r="B518" s="88" t="str">
        <f>'F-5 Change'!B517</f>
        <v>Direct Connect</v>
      </c>
      <c r="C518" s="89">
        <v>1.8000000000000005</v>
      </c>
      <c r="D518" s="90">
        <v>43.194300000000005</v>
      </c>
      <c r="E518" s="91">
        <v>3.2872374429223743E-2</v>
      </c>
      <c r="F518" s="92">
        <v>0.11111000000000003</v>
      </c>
      <c r="G518" s="91">
        <v>9.9995187857973955E-2</v>
      </c>
      <c r="H518" s="93">
        <v>2</v>
      </c>
      <c r="I518" s="94">
        <v>16</v>
      </c>
      <c r="J518" s="94">
        <v>16</v>
      </c>
      <c r="K518" s="95">
        <v>1</v>
      </c>
      <c r="L518" s="96" t="s">
        <v>154</v>
      </c>
      <c r="M518" s="97">
        <v>8804.2591123333314</v>
      </c>
      <c r="N518" s="98">
        <v>9990.6925319999991</v>
      </c>
      <c r="O518" s="99">
        <v>1186.4334196666678</v>
      </c>
      <c r="P518" s="100">
        <v>0.13475675857888689</v>
      </c>
    </row>
    <row r="519" spans="1:34">
      <c r="A519" s="88">
        <v>501</v>
      </c>
      <c r="B519" s="88" t="str">
        <f>'F-5 Change'!B518</f>
        <v>Direct Connect</v>
      </c>
      <c r="C519" s="89">
        <v>1.8023333333333336</v>
      </c>
      <c r="D519" s="90">
        <v>12.806291666666667</v>
      </c>
      <c r="E519" s="91">
        <v>9.7334188811560845E-3</v>
      </c>
      <c r="F519" s="92">
        <v>1.7389999999999996E-2</v>
      </c>
      <c r="G519" s="91">
        <v>0</v>
      </c>
      <c r="H519" s="93">
        <v>2</v>
      </c>
      <c r="I519" s="94">
        <v>85</v>
      </c>
      <c r="J519" s="94">
        <v>85</v>
      </c>
      <c r="K519" s="95">
        <v>2</v>
      </c>
      <c r="L519" s="96" t="s">
        <v>154</v>
      </c>
      <c r="M519" s="97">
        <v>5336.8375408333322</v>
      </c>
      <c r="N519" s="98">
        <v>6200.4486616666682</v>
      </c>
      <c r="O519" s="99">
        <v>863.61112083333592</v>
      </c>
      <c r="P519" s="100">
        <v>0.16182076261937053</v>
      </c>
    </row>
    <row r="520" spans="1:34">
      <c r="A520" s="88">
        <v>502</v>
      </c>
      <c r="B520" s="88" t="str">
        <f>'F-5 Change'!B519</f>
        <v>Direct Connect</v>
      </c>
      <c r="C520" s="89">
        <v>1.8259000000000001</v>
      </c>
      <c r="D520" s="90">
        <v>8.208991666666666</v>
      </c>
      <c r="E520" s="91">
        <v>6.158712998481264E-3</v>
      </c>
      <c r="F520" s="92">
        <v>1.3750000000000004E-2</v>
      </c>
      <c r="G520" s="91">
        <v>0</v>
      </c>
      <c r="H520" s="93">
        <v>2</v>
      </c>
      <c r="I520" s="94">
        <v>120</v>
      </c>
      <c r="J520" s="94">
        <v>120</v>
      </c>
      <c r="K520" s="95">
        <v>2</v>
      </c>
      <c r="L520" s="96" t="s">
        <v>154</v>
      </c>
      <c r="M520" s="97">
        <v>4920.6029268333332</v>
      </c>
      <c r="N520" s="98">
        <v>5785.8553429999993</v>
      </c>
      <c r="O520" s="99">
        <v>865.25241616666608</v>
      </c>
      <c r="P520" s="100">
        <v>0.17584276338336885</v>
      </c>
    </row>
    <row r="521" spans="1:34">
      <c r="A521" s="88">
        <v>503</v>
      </c>
      <c r="B521" s="88" t="str">
        <f>'F-5 Change'!B520</f>
        <v>Direct Connect</v>
      </c>
      <c r="C521" s="89">
        <v>2.2427999999999995</v>
      </c>
      <c r="D521" s="90">
        <v>67.972333333333324</v>
      </c>
      <c r="E521" s="91">
        <v>4.1516312372091968E-2</v>
      </c>
      <c r="F521" s="92">
        <v>7.5500000000000003E-3</v>
      </c>
      <c r="G521" s="91">
        <v>1.6666666666666666E-2</v>
      </c>
      <c r="H521" s="93">
        <v>0.70000000000000007</v>
      </c>
      <c r="I521" s="94">
        <v>92</v>
      </c>
      <c r="J521" s="94">
        <v>92</v>
      </c>
      <c r="K521" s="95">
        <v>1</v>
      </c>
      <c r="L521" s="96" t="s">
        <v>154</v>
      </c>
      <c r="M521" s="97">
        <v>11599.575178333333</v>
      </c>
      <c r="N521" s="98">
        <v>12965.323759999999</v>
      </c>
      <c r="O521" s="99">
        <v>1365.7485816666667</v>
      </c>
      <c r="P521" s="100">
        <v>0.11774125868141511</v>
      </c>
    </row>
    <row r="522" spans="1:34">
      <c r="A522" s="88">
        <v>504</v>
      </c>
      <c r="B522" s="88" t="str">
        <f>'F-5 Change'!B521</f>
        <v>Direct Connect</v>
      </c>
      <c r="C522" s="89">
        <v>2.6999999999999997</v>
      </c>
      <c r="D522" s="90">
        <v>12.358500000000001</v>
      </c>
      <c r="E522" s="91">
        <v>6.2701674277016763E-3</v>
      </c>
      <c r="F522" s="92">
        <v>2.778000000000001E-2</v>
      </c>
      <c r="G522" s="91">
        <v>1.6666666666666666E-2</v>
      </c>
      <c r="H522" s="93">
        <v>3</v>
      </c>
      <c r="I522" s="94">
        <v>105</v>
      </c>
      <c r="J522" s="94">
        <v>105</v>
      </c>
      <c r="K522" s="95">
        <v>1</v>
      </c>
      <c r="L522" s="96" t="s">
        <v>154</v>
      </c>
      <c r="M522" s="97">
        <v>7592.6713466666661</v>
      </c>
      <c r="N522" s="98">
        <v>8914.6963266666662</v>
      </c>
      <c r="O522" s="99">
        <v>1322.0249800000001</v>
      </c>
      <c r="P522" s="100">
        <v>0.17411855717690131</v>
      </c>
    </row>
    <row r="523" spans="1:34">
      <c r="A523" s="88">
        <v>505</v>
      </c>
      <c r="B523" s="88" t="str">
        <f>'F-5 Change'!B522</f>
        <v>Direct Connect</v>
      </c>
      <c r="C523" s="89">
        <v>3.3094800000000002</v>
      </c>
      <c r="D523" s="90">
        <v>107.00465833333332</v>
      </c>
      <c r="E523" s="91">
        <v>4.4291466860138816E-2</v>
      </c>
      <c r="F523" s="92">
        <v>1.6839999999999997E-2</v>
      </c>
      <c r="G523" s="91">
        <v>0.13341841669599885</v>
      </c>
      <c r="H523" s="93">
        <v>2.5</v>
      </c>
      <c r="I523" s="94">
        <v>146</v>
      </c>
      <c r="J523" s="94">
        <v>146</v>
      </c>
      <c r="K523" s="95">
        <v>1</v>
      </c>
      <c r="L523" s="96" t="s">
        <v>154</v>
      </c>
      <c r="M523" s="97">
        <v>22206.241241833337</v>
      </c>
      <c r="N523" s="98">
        <v>23805.066982999997</v>
      </c>
      <c r="O523" s="99">
        <v>1598.82574116666</v>
      </c>
      <c r="P523" s="100">
        <v>7.1998935963764291E-2</v>
      </c>
    </row>
    <row r="524" spans="1:34">
      <c r="A524" s="88">
        <v>506</v>
      </c>
      <c r="B524" s="88" t="str">
        <f>'F-5 Change'!B523</f>
        <v>Direct Connect</v>
      </c>
      <c r="C524" s="89">
        <v>4.1352166666666657</v>
      </c>
      <c r="D524" s="90">
        <v>207.52454166666666</v>
      </c>
      <c r="E524" s="91">
        <v>6.8746142458620138E-2</v>
      </c>
      <c r="F524" s="92">
        <v>9.9000000000000025E-3</v>
      </c>
      <c r="G524" s="91">
        <v>0.155835221588948</v>
      </c>
      <c r="H524" s="93">
        <v>3</v>
      </c>
      <c r="I524" s="94">
        <v>300</v>
      </c>
      <c r="J524" s="94">
        <v>300</v>
      </c>
      <c r="K524" s="95">
        <v>1</v>
      </c>
      <c r="L524" s="96" t="s">
        <v>154</v>
      </c>
      <c r="M524" s="97">
        <v>33184.478200833335</v>
      </c>
      <c r="N524" s="98">
        <v>35126.519448333333</v>
      </c>
      <c r="O524" s="99">
        <v>1942.0412474999976</v>
      </c>
      <c r="P524" s="100">
        <v>5.8522579012594771E-2</v>
      </c>
    </row>
    <row r="525" spans="1:34">
      <c r="A525" s="88">
        <v>507</v>
      </c>
      <c r="B525" s="88" t="str">
        <f>'F-5 Change'!B524</f>
        <v>Direct Connect</v>
      </c>
      <c r="C525" s="89">
        <v>4.5142666666666669</v>
      </c>
      <c r="D525" s="90">
        <v>1473.6045416666666</v>
      </c>
      <c r="E525" s="91">
        <v>0.44716816872009224</v>
      </c>
      <c r="F525" s="92">
        <v>1</v>
      </c>
      <c r="G525" s="91">
        <v>0.58581907965638691</v>
      </c>
      <c r="H525" s="93">
        <v>5</v>
      </c>
      <c r="I525" s="94">
        <v>0</v>
      </c>
      <c r="J525" s="94">
        <v>0</v>
      </c>
      <c r="K525" s="95">
        <v>1</v>
      </c>
      <c r="L525" s="96" t="s">
        <v>34</v>
      </c>
      <c r="M525" s="97">
        <v>150319.16660083333</v>
      </c>
      <c r="N525" s="98">
        <v>162567.72756499998</v>
      </c>
      <c r="O525" s="99">
        <v>12248.560964166652</v>
      </c>
      <c r="P525" s="100">
        <v>8.1483693936996254E-2</v>
      </c>
    </row>
    <row r="526" spans="1:34">
      <c r="A526" s="88">
        <v>508</v>
      </c>
      <c r="B526" s="88" t="str">
        <f>'F-5 Change'!B525</f>
        <v>Direct Connect</v>
      </c>
      <c r="C526" s="89">
        <v>4.693950000000001</v>
      </c>
      <c r="D526" s="90">
        <v>2030.602516666667</v>
      </c>
      <c r="E526" s="91">
        <v>0.59260266579427201</v>
      </c>
      <c r="F526" s="92">
        <v>1</v>
      </c>
      <c r="G526" s="91">
        <v>0.61944163933804564</v>
      </c>
      <c r="H526" s="93">
        <v>3.5</v>
      </c>
      <c r="I526" s="94">
        <v>0</v>
      </c>
      <c r="J526" s="94">
        <v>0</v>
      </c>
      <c r="K526" s="95">
        <v>1</v>
      </c>
      <c r="L526" s="96" t="s">
        <v>34</v>
      </c>
      <c r="M526" s="97">
        <v>189379.56545299999</v>
      </c>
      <c r="N526" s="98">
        <v>201949.3166006667</v>
      </c>
      <c r="O526" s="99">
        <v>12569.751147666713</v>
      </c>
      <c r="P526" s="100">
        <v>6.6373323423779107E-2</v>
      </c>
    </row>
    <row r="527" spans="1:34">
      <c r="A527" s="88">
        <v>509</v>
      </c>
      <c r="B527" s="88" t="str">
        <f>'F-5 Change'!B526</f>
        <v>Direct Connect</v>
      </c>
      <c r="C527" s="89">
        <v>5.3999999999999995</v>
      </c>
      <c r="D527" s="90">
        <v>0</v>
      </c>
      <c r="E527" s="91">
        <v>0</v>
      </c>
      <c r="F527" s="92">
        <v>4.680000000000001E-3</v>
      </c>
      <c r="G527" s="91">
        <v>0</v>
      </c>
      <c r="H527" s="93">
        <v>6</v>
      </c>
      <c r="I527" s="94">
        <v>800</v>
      </c>
      <c r="J527" s="94">
        <v>1266</v>
      </c>
      <c r="K527" s="95">
        <v>2</v>
      </c>
      <c r="L527" s="96" t="s">
        <v>154</v>
      </c>
      <c r="M527" s="97">
        <v>18595.394460000007</v>
      </c>
      <c r="N527" s="98">
        <v>21666.239999999998</v>
      </c>
      <c r="O527" s="99">
        <v>3070.8455399999912</v>
      </c>
      <c r="P527" s="100">
        <v>0.16514011287072153</v>
      </c>
    </row>
    <row r="528" spans="1:34">
      <c r="A528" s="88">
        <v>510</v>
      </c>
      <c r="B528" s="88" t="str">
        <f>'F-5 Change'!B527</f>
        <v>Direct Connect</v>
      </c>
      <c r="C528" s="89">
        <v>5.3999999999999995</v>
      </c>
      <c r="D528" s="90">
        <v>27.936691666666665</v>
      </c>
      <c r="E528" s="91">
        <v>7.0869334517165575E-3</v>
      </c>
      <c r="F528" s="92">
        <v>1.84E-2</v>
      </c>
      <c r="G528" s="91">
        <v>0</v>
      </c>
      <c r="H528" s="93">
        <v>6</v>
      </c>
      <c r="I528" s="94">
        <v>320</v>
      </c>
      <c r="J528" s="94">
        <v>320</v>
      </c>
      <c r="K528" s="95">
        <v>1</v>
      </c>
      <c r="L528" s="96" t="s">
        <v>154</v>
      </c>
      <c r="M528" s="97">
        <v>14482.390621166662</v>
      </c>
      <c r="N528" s="98">
        <v>16939.023484333335</v>
      </c>
      <c r="O528" s="99">
        <v>2456.6328631666729</v>
      </c>
      <c r="P528" s="100">
        <v>0.16962896026131169</v>
      </c>
      <c r="Q528" s="156"/>
      <c r="R528" s="156"/>
      <c r="S528" s="157"/>
      <c r="T528" s="158"/>
      <c r="U528" s="159"/>
      <c r="V528" s="160"/>
      <c r="W528" s="159"/>
      <c r="X528" s="157"/>
      <c r="Y528" s="157"/>
      <c r="Z528" s="161"/>
      <c r="AA528" s="161"/>
      <c r="AB528" s="161"/>
      <c r="AC528" s="162"/>
      <c r="AD528" s="163"/>
      <c r="AE528" s="162"/>
      <c r="AF528" s="164"/>
      <c r="AG528" s="162"/>
      <c r="AH528" s="164"/>
    </row>
    <row r="529" spans="1:16">
      <c r="A529" s="88">
        <v>511</v>
      </c>
      <c r="B529" s="88" t="str">
        <f>'F-5 Change'!B528</f>
        <v>Direct Connect</v>
      </c>
      <c r="C529" s="89">
        <v>5.8425000000000011</v>
      </c>
      <c r="D529" s="90">
        <v>711.5088166666668</v>
      </c>
      <c r="E529" s="91">
        <v>0.16682406707268224</v>
      </c>
      <c r="F529" s="92">
        <v>1</v>
      </c>
      <c r="G529" s="91">
        <v>0.45088246649289365</v>
      </c>
      <c r="H529" s="93">
        <v>6.491666666666668</v>
      </c>
      <c r="I529" s="94">
        <v>0</v>
      </c>
      <c r="J529" s="94">
        <v>0</v>
      </c>
      <c r="K529" s="95">
        <v>1</v>
      </c>
      <c r="L529" s="96" t="s">
        <v>34</v>
      </c>
      <c r="M529" s="97">
        <v>95711.600253666678</v>
      </c>
      <c r="N529" s="98">
        <v>109746.68678600002</v>
      </c>
      <c r="O529" s="99">
        <v>14035.086532333342</v>
      </c>
      <c r="P529" s="100">
        <v>0.14663934669502784</v>
      </c>
    </row>
    <row r="530" spans="1:16">
      <c r="A530" s="88">
        <v>512</v>
      </c>
      <c r="B530" s="88" t="str">
        <f>'F-5 Change'!B529</f>
        <v>Direct Connect</v>
      </c>
      <c r="C530" s="89">
        <v>5.8531666666666666</v>
      </c>
      <c r="D530" s="90">
        <v>1676.7976666666666</v>
      </c>
      <c r="E530" s="91">
        <v>0.39243425581984076</v>
      </c>
      <c r="F530" s="92">
        <v>1</v>
      </c>
      <c r="G530" s="91">
        <v>0.39569534870447215</v>
      </c>
      <c r="H530" s="93">
        <v>6.5</v>
      </c>
      <c r="I530" s="94">
        <v>0</v>
      </c>
      <c r="J530" s="94">
        <v>0</v>
      </c>
      <c r="K530" s="95">
        <v>1</v>
      </c>
      <c r="L530" s="96" t="s">
        <v>34</v>
      </c>
      <c r="M530" s="97">
        <v>148033.50674666665</v>
      </c>
      <c r="N530" s="98">
        <v>153300.94940666665</v>
      </c>
      <c r="O530" s="99">
        <v>5267.4426600000006</v>
      </c>
      <c r="P530" s="100">
        <v>3.5582772952979513E-2</v>
      </c>
    </row>
    <row r="531" spans="1:16">
      <c r="A531" s="88">
        <v>513</v>
      </c>
      <c r="B531" s="88" t="str">
        <f>'F-5 Change'!B530</f>
        <v>Direct Connect</v>
      </c>
      <c r="C531" s="89">
        <v>6.2841666666666667</v>
      </c>
      <c r="D531" s="90">
        <v>113.12516666666669</v>
      </c>
      <c r="E531" s="91">
        <v>2.4659750441876647E-2</v>
      </c>
      <c r="F531" s="92">
        <v>0.19999999999999998</v>
      </c>
      <c r="G531" s="91">
        <v>3.5933557064439757E-2</v>
      </c>
      <c r="H531" s="93">
        <v>5.5</v>
      </c>
      <c r="I531" s="94">
        <v>22</v>
      </c>
      <c r="J531" s="94">
        <v>22</v>
      </c>
      <c r="K531" s="95">
        <v>1</v>
      </c>
      <c r="L531" s="96" t="s">
        <v>153</v>
      </c>
      <c r="M531" s="97">
        <v>26374.768596666672</v>
      </c>
      <c r="N531" s="98">
        <v>30040.55110666667</v>
      </c>
      <c r="O531" s="99">
        <v>3665.7825099999973</v>
      </c>
      <c r="P531" s="100">
        <v>0.13898823402239407</v>
      </c>
    </row>
    <row r="532" spans="1:16">
      <c r="A532" s="88">
        <v>514</v>
      </c>
      <c r="B532" s="88" t="str">
        <f>'F-5 Change'!B531</f>
        <v>Direct Connect</v>
      </c>
      <c r="C532" s="89">
        <v>6.75</v>
      </c>
      <c r="D532" s="90">
        <v>873.15158749999989</v>
      </c>
      <c r="E532" s="91">
        <v>0.17719971334348045</v>
      </c>
      <c r="F532" s="92">
        <v>1</v>
      </c>
      <c r="G532" s="91">
        <v>0.7443919738484287</v>
      </c>
      <c r="H532" s="93">
        <v>7.5</v>
      </c>
      <c r="I532" s="94">
        <v>0</v>
      </c>
      <c r="J532" s="94">
        <v>0</v>
      </c>
      <c r="K532" s="95">
        <v>1</v>
      </c>
      <c r="L532" s="96" t="s">
        <v>34</v>
      </c>
      <c r="M532" s="97">
        <v>115899.60036074999</v>
      </c>
      <c r="N532" s="98">
        <v>131306.20060516667</v>
      </c>
      <c r="O532" s="99">
        <v>15406.600244416681</v>
      </c>
      <c r="P532" s="100">
        <v>0.13293057263754127</v>
      </c>
    </row>
    <row r="533" spans="1:16">
      <c r="A533" s="114">
        <v>515</v>
      </c>
      <c r="B533" s="88" t="str">
        <f>'F-5 Change'!B532</f>
        <v>Direct Connect</v>
      </c>
      <c r="C533" s="89">
        <v>6.75</v>
      </c>
      <c r="D533" s="90">
        <v>2846.6401499999997</v>
      </c>
      <c r="E533" s="91">
        <v>0.57770474885844747</v>
      </c>
      <c r="F533" s="92">
        <v>0.68806999999999985</v>
      </c>
      <c r="G533" s="91">
        <v>0.72793921654202542</v>
      </c>
      <c r="H533" s="93">
        <v>7.5</v>
      </c>
      <c r="I533" s="94">
        <v>0</v>
      </c>
      <c r="J533" s="94">
        <v>0</v>
      </c>
      <c r="K533" s="95">
        <v>2</v>
      </c>
      <c r="L533" s="96" t="s">
        <v>34</v>
      </c>
      <c r="M533" s="97">
        <v>256105.28824200001</v>
      </c>
      <c r="N533" s="98">
        <v>269466.46665933332</v>
      </c>
      <c r="O533" s="99">
        <v>13361.178417333314</v>
      </c>
      <c r="P533" s="100">
        <v>5.2170646334752831E-2</v>
      </c>
    </row>
    <row r="534" spans="1:16">
      <c r="A534" s="114">
        <v>516</v>
      </c>
      <c r="B534" s="88" t="str">
        <f>'F-5 Change'!B533</f>
        <v>Direct Connect</v>
      </c>
      <c r="C534" s="89">
        <v>6.7770000000000001</v>
      </c>
      <c r="D534" s="90">
        <v>402.40103591666667</v>
      </c>
      <c r="E534" s="91">
        <v>8.1338984178287693E-2</v>
      </c>
      <c r="F534" s="92">
        <v>4.6669999999999996E-2</v>
      </c>
      <c r="G534" s="91">
        <v>7.6811141297914512E-2</v>
      </c>
      <c r="H534" s="93">
        <v>7.53</v>
      </c>
      <c r="I534" s="94">
        <v>144.30000000000001</v>
      </c>
      <c r="J534" s="94">
        <v>144.30000000000001</v>
      </c>
      <c r="K534" s="95">
        <v>2</v>
      </c>
      <c r="L534" s="96" t="s">
        <v>154</v>
      </c>
      <c r="M534" s="97">
        <v>54882.20918863167</v>
      </c>
      <c r="N534" s="98">
        <v>59542.597301269998</v>
      </c>
      <c r="O534" s="99">
        <v>4660.3881126383276</v>
      </c>
      <c r="P534" s="100">
        <v>8.4916190174131739E-2</v>
      </c>
    </row>
    <row r="535" spans="1:16">
      <c r="A535" s="114">
        <v>517</v>
      </c>
      <c r="B535" s="88" t="str">
        <f>'F-5 Change'!B534</f>
        <v>Direct Connect</v>
      </c>
      <c r="C535" s="89">
        <v>8.0696536333333331</v>
      </c>
      <c r="D535" s="90">
        <v>3764.4383199999993</v>
      </c>
      <c r="E535" s="91">
        <v>0.63903174240549176</v>
      </c>
      <c r="F535" s="92">
        <v>1</v>
      </c>
      <c r="G535" s="91">
        <v>0.76359184338307096</v>
      </c>
      <c r="H535" s="93">
        <v>4.6000000000000005</v>
      </c>
      <c r="I535" s="94">
        <v>0</v>
      </c>
      <c r="J535" s="94">
        <v>0</v>
      </c>
      <c r="K535" s="95">
        <v>1</v>
      </c>
      <c r="L535" s="96" t="s">
        <v>34</v>
      </c>
      <c r="M535" s="97">
        <v>309746.08075153333</v>
      </c>
      <c r="N535" s="98">
        <v>317000.17293030006</v>
      </c>
      <c r="O535" s="99">
        <v>7254.0921787667321</v>
      </c>
      <c r="P535" s="100">
        <v>2.3419480114699798E-2</v>
      </c>
    </row>
    <row r="536" spans="1:16">
      <c r="A536" s="114">
        <v>518</v>
      </c>
      <c r="B536" s="88" t="str">
        <f>'F-5 Change'!B535</f>
        <v>Direct Connect</v>
      </c>
      <c r="C536" s="89">
        <v>8.0999999999999979</v>
      </c>
      <c r="D536" s="90">
        <v>2680.3912427500004</v>
      </c>
      <c r="E536" s="91">
        <v>0.45330479329443618</v>
      </c>
      <c r="F536" s="92">
        <v>1</v>
      </c>
      <c r="G536" s="91">
        <v>0.68229663747392866</v>
      </c>
      <c r="H536" s="93">
        <v>9</v>
      </c>
      <c r="I536" s="94">
        <v>0</v>
      </c>
      <c r="J536" s="94">
        <v>0</v>
      </c>
      <c r="K536" s="95">
        <v>1</v>
      </c>
      <c r="L536" s="96" t="s">
        <v>34</v>
      </c>
      <c r="M536" s="97">
        <v>257179.13250119504</v>
      </c>
      <c r="N536" s="98">
        <v>274627.11294654332</v>
      </c>
      <c r="O536" s="99">
        <v>17447.980445348279</v>
      </c>
      <c r="P536" s="100">
        <v>6.7843686521756208E-2</v>
      </c>
    </row>
    <row r="537" spans="1:16">
      <c r="A537" s="165">
        <v>519</v>
      </c>
      <c r="B537" s="88" t="str">
        <f>'F-5 Change'!B536</f>
        <v>Direct Connect</v>
      </c>
      <c r="C537" s="89">
        <v>8.3030333333333353</v>
      </c>
      <c r="D537" s="90">
        <v>4318.5211833333333</v>
      </c>
      <c r="E537" s="91">
        <v>0.71248448674448772</v>
      </c>
      <c r="F537" s="92">
        <v>6.2540000000000012E-2</v>
      </c>
      <c r="G537" s="91">
        <v>0.81941103198606147</v>
      </c>
      <c r="H537" s="93">
        <v>1</v>
      </c>
      <c r="I537" s="94">
        <v>4.99</v>
      </c>
      <c r="J537" s="94">
        <v>4.99</v>
      </c>
      <c r="K537" s="95">
        <v>2</v>
      </c>
      <c r="L537" s="96" t="s">
        <v>149</v>
      </c>
      <c r="M537" s="97">
        <v>364922.01020966657</v>
      </c>
      <c r="N537" s="98">
        <v>371767.063914</v>
      </c>
      <c r="O537" s="99">
        <v>6845.0537043334334</v>
      </c>
      <c r="P537" s="100">
        <v>1.8757579737107653E-2</v>
      </c>
    </row>
    <row r="538" spans="1:16">
      <c r="A538" s="166">
        <f>A537+1</f>
        <v>520</v>
      </c>
      <c r="B538" s="88" t="str">
        <f>'F-5 Change'!B537</f>
        <v>Direct Connect</v>
      </c>
      <c r="C538" s="89">
        <v>10.799999999999999</v>
      </c>
      <c r="D538" s="90">
        <v>3885.5692833333328</v>
      </c>
      <c r="E538" s="91">
        <v>0.49284237485202098</v>
      </c>
      <c r="F538" s="92">
        <v>1</v>
      </c>
      <c r="G538" s="91">
        <v>0.80519610980606737</v>
      </c>
      <c r="H538" s="93">
        <v>12</v>
      </c>
      <c r="I538" s="94">
        <v>0</v>
      </c>
      <c r="J538" s="94">
        <v>0</v>
      </c>
      <c r="K538" s="95">
        <v>1</v>
      </c>
      <c r="L538" s="96" t="s">
        <v>34</v>
      </c>
      <c r="M538" s="97">
        <v>365333.33310433332</v>
      </c>
      <c r="N538" s="98">
        <v>385682.41240466665</v>
      </c>
      <c r="O538" s="99">
        <v>20349.079300333338</v>
      </c>
      <c r="P538" s="100">
        <v>5.5700034616118561E-2</v>
      </c>
    </row>
    <row r="539" spans="1:16">
      <c r="A539" s="57">
        <f t="shared" ref="A539:A576" si="6">A538+1</f>
        <v>521</v>
      </c>
      <c r="B539" s="88" t="str">
        <f>'F-5 Change'!B538</f>
        <v>Direct Connect</v>
      </c>
      <c r="C539" s="89">
        <v>11.434899333333334</v>
      </c>
      <c r="D539" s="90">
        <v>3276.6000037666668</v>
      </c>
      <c r="E539" s="91">
        <v>0.39252581286488064</v>
      </c>
      <c r="F539" s="92">
        <v>1</v>
      </c>
      <c r="G539" s="91">
        <v>0.33395669944623524</v>
      </c>
      <c r="H539" s="93">
        <v>11.200000000000001</v>
      </c>
      <c r="I539" s="94">
        <v>0</v>
      </c>
      <c r="J539" s="94">
        <v>0</v>
      </c>
      <c r="K539" s="95">
        <v>1</v>
      </c>
      <c r="L539" s="96" t="s">
        <v>34</v>
      </c>
      <c r="M539" s="97">
        <v>307697.17791287805</v>
      </c>
      <c r="N539" s="98">
        <v>328160.82473301736</v>
      </c>
      <c r="O539" s="99">
        <v>20463.646820139315</v>
      </c>
      <c r="P539" s="100">
        <v>6.6505799497236298E-2</v>
      </c>
    </row>
    <row r="540" spans="1:16">
      <c r="A540" s="57">
        <f t="shared" si="6"/>
        <v>522</v>
      </c>
      <c r="B540" s="88" t="str">
        <f>'F-5 Change'!B539</f>
        <v>Direct Connect</v>
      </c>
      <c r="C540" s="89">
        <v>12.599999999999996</v>
      </c>
      <c r="D540" s="90">
        <v>841.35204166666654</v>
      </c>
      <c r="E540" s="91">
        <v>9.1471193918967908E-2</v>
      </c>
      <c r="F540" s="92">
        <v>1</v>
      </c>
      <c r="G540" s="91">
        <v>0.48202000163711528</v>
      </c>
      <c r="H540" s="93">
        <v>14</v>
      </c>
      <c r="I540" s="94">
        <v>0</v>
      </c>
      <c r="J540" s="94">
        <v>0</v>
      </c>
      <c r="K540" s="95">
        <v>1</v>
      </c>
      <c r="L540" s="96" t="s">
        <v>34</v>
      </c>
      <c r="M540" s="97">
        <v>142443.59708416666</v>
      </c>
      <c r="N540" s="98">
        <v>163675.21506499997</v>
      </c>
      <c r="O540" s="99">
        <v>21231.617980833311</v>
      </c>
      <c r="P540" s="100">
        <v>0.14905280697375281</v>
      </c>
    </row>
    <row r="541" spans="1:16">
      <c r="A541" s="57">
        <f t="shared" si="6"/>
        <v>523</v>
      </c>
      <c r="B541" s="88" t="str">
        <f>'F-5 Change'!B540</f>
        <v>Direct Connect</v>
      </c>
      <c r="C541" s="89">
        <v>12.664766666666665</v>
      </c>
      <c r="D541" s="90">
        <v>1351.4704333333332</v>
      </c>
      <c r="E541" s="91">
        <v>0.1461795080365155</v>
      </c>
      <c r="F541" s="92">
        <v>0.41176000000000007</v>
      </c>
      <c r="G541" s="91">
        <v>7.9890224789708003E-2</v>
      </c>
      <c r="H541" s="93">
        <v>14</v>
      </c>
      <c r="I541" s="94">
        <v>20</v>
      </c>
      <c r="J541" s="94">
        <v>20</v>
      </c>
      <c r="K541" s="95">
        <v>1</v>
      </c>
      <c r="L541" s="96" t="s">
        <v>149</v>
      </c>
      <c r="M541" s="97">
        <v>108575.76197799999</v>
      </c>
      <c r="N541" s="98">
        <v>115974.85225733335</v>
      </c>
      <c r="O541" s="99">
        <v>7399.0902793333516</v>
      </c>
      <c r="P541" s="100">
        <v>6.8146795790690204E-2</v>
      </c>
    </row>
    <row r="542" spans="1:16">
      <c r="A542" s="57">
        <f t="shared" si="6"/>
        <v>524</v>
      </c>
      <c r="B542" s="88" t="str">
        <f>'F-5 Change'!B541</f>
        <v>Direct Connect</v>
      </c>
      <c r="C542" s="89">
        <v>15.082410689999998</v>
      </c>
      <c r="D542" s="90">
        <v>2.6487095750000003</v>
      </c>
      <c r="E542" s="91">
        <v>2.4056958502181717E-4</v>
      </c>
      <c r="F542" s="92">
        <v>1.4999999999999999E-4</v>
      </c>
      <c r="G542" s="91">
        <v>0</v>
      </c>
      <c r="H542" s="93">
        <v>9.9999999999999992E-2</v>
      </c>
      <c r="I542" s="94">
        <v>672.8</v>
      </c>
      <c r="J542" s="94">
        <v>672.8</v>
      </c>
      <c r="K542" s="95">
        <v>1</v>
      </c>
      <c r="L542" s="96" t="s">
        <v>154</v>
      </c>
      <c r="M542" s="97">
        <v>51568.073207003494</v>
      </c>
      <c r="N542" s="98">
        <v>59884.818003143009</v>
      </c>
      <c r="O542" s="99">
        <v>8316.7447961395155</v>
      </c>
      <c r="P542" s="100">
        <v>0.16127701267322148</v>
      </c>
    </row>
    <row r="543" spans="1:16">
      <c r="A543" s="57">
        <f t="shared" si="6"/>
        <v>525</v>
      </c>
      <c r="B543" s="88" t="str">
        <f>'F-5 Change'!B542</f>
        <v>Direct Connect</v>
      </c>
      <c r="C543" s="89">
        <v>16.723833333333339</v>
      </c>
      <c r="D543" s="90">
        <v>1935.6801666666668</v>
      </c>
      <c r="E543" s="91">
        <v>0.15855316265210323</v>
      </c>
      <c r="F543" s="92">
        <v>4.7397500000000009E-2</v>
      </c>
      <c r="G543" s="91">
        <v>0.1390830979284369</v>
      </c>
      <c r="H543" s="93">
        <v>10.333333333333334</v>
      </c>
      <c r="I543" s="94">
        <v>0</v>
      </c>
      <c r="J543" s="94">
        <v>207</v>
      </c>
      <c r="K543" s="95">
        <v>1</v>
      </c>
      <c r="L543" s="96" t="s">
        <v>153</v>
      </c>
      <c r="M543" s="97">
        <v>155386.68355291666</v>
      </c>
      <c r="N543" s="98">
        <v>163068.98198833334</v>
      </c>
      <c r="O543" s="99">
        <v>7682.2984354166838</v>
      </c>
      <c r="P543" s="100">
        <v>4.943987644089521E-2</v>
      </c>
    </row>
    <row r="544" spans="1:16">
      <c r="A544" s="57">
        <f t="shared" si="6"/>
        <v>526</v>
      </c>
      <c r="B544" s="88" t="str">
        <f>'F-5 Change'!B543</f>
        <v>Direct Connect</v>
      </c>
      <c r="C544" s="89">
        <v>16.837499999999999</v>
      </c>
      <c r="D544" s="90">
        <v>2360.6453750000001</v>
      </c>
      <c r="E544" s="91">
        <v>0.19205706237097153</v>
      </c>
      <c r="F544" s="92">
        <v>1</v>
      </c>
      <c r="G544" s="91">
        <v>0.52760509500122987</v>
      </c>
      <c r="H544" s="93">
        <v>18.708333333333332</v>
      </c>
      <c r="I544" s="94">
        <v>0</v>
      </c>
      <c r="J544" s="94">
        <v>0</v>
      </c>
      <c r="K544" s="95">
        <v>1</v>
      </c>
      <c r="L544" s="96" t="s">
        <v>34</v>
      </c>
      <c r="M544" s="97">
        <v>223340.64788416668</v>
      </c>
      <c r="N544" s="98">
        <v>234950.929065</v>
      </c>
      <c r="O544" s="99">
        <v>11610.281180833321</v>
      </c>
      <c r="P544" s="100">
        <v>5.1984631059433808E-2</v>
      </c>
    </row>
    <row r="545" spans="1:16">
      <c r="A545" s="57">
        <f t="shared" si="6"/>
        <v>527</v>
      </c>
      <c r="B545" s="88" t="str">
        <f>'F-5 Change'!B544</f>
        <v>Direct Connect</v>
      </c>
      <c r="C545" s="89">
        <v>17.387600000000003</v>
      </c>
      <c r="D545" s="90">
        <v>4093.0343750000006</v>
      </c>
      <c r="E545" s="91">
        <v>0.32246522832993563</v>
      </c>
      <c r="F545" s="92">
        <v>0.17987</v>
      </c>
      <c r="G545" s="91">
        <v>0.41177527428823191</v>
      </c>
      <c r="H545" s="93">
        <v>19.300000000000004</v>
      </c>
      <c r="I545" s="94">
        <v>0</v>
      </c>
      <c r="J545" s="94">
        <v>0</v>
      </c>
      <c r="K545" s="95">
        <v>2</v>
      </c>
      <c r="L545" s="96" t="s">
        <v>34</v>
      </c>
      <c r="M545" s="97">
        <v>367176.09873583337</v>
      </c>
      <c r="N545" s="98">
        <v>381031.78359166678</v>
      </c>
      <c r="O545" s="99">
        <v>13855.684855833417</v>
      </c>
      <c r="P545" s="100">
        <v>3.7735802802899641E-2</v>
      </c>
    </row>
    <row r="546" spans="1:16">
      <c r="A546" s="57">
        <f t="shared" si="6"/>
        <v>528</v>
      </c>
      <c r="B546" s="88" t="str">
        <f>'F-5 Change'!B545</f>
        <v>Direct Connect</v>
      </c>
      <c r="C546" s="89">
        <v>18.900000000000002</v>
      </c>
      <c r="D546" s="90">
        <v>65.245031008333328</v>
      </c>
      <c r="E546" s="91">
        <v>4.7289288257109019E-3</v>
      </c>
      <c r="F546" s="92">
        <v>2.4079999999999994E-2</v>
      </c>
      <c r="G546" s="91">
        <v>3.7720743317586576E-2</v>
      </c>
      <c r="H546" s="93">
        <v>21</v>
      </c>
      <c r="I546" s="94">
        <v>851</v>
      </c>
      <c r="J546" s="94">
        <v>851</v>
      </c>
      <c r="K546" s="95">
        <v>1</v>
      </c>
      <c r="L546" s="96" t="s">
        <v>154</v>
      </c>
      <c r="M546" s="97">
        <v>60113.303352798182</v>
      </c>
      <c r="N546" s="98">
        <v>68613.97530672366</v>
      </c>
      <c r="O546" s="99">
        <v>8500.6719539254773</v>
      </c>
      <c r="P546" s="100">
        <v>0.14141082721799522</v>
      </c>
    </row>
    <row r="547" spans="1:16">
      <c r="A547" s="57">
        <f t="shared" si="6"/>
        <v>529</v>
      </c>
      <c r="B547" s="88" t="str">
        <f>'F-5 Change'!B546</f>
        <v>Direct Connect</v>
      </c>
      <c r="C547" s="89">
        <v>19.800000000000004</v>
      </c>
      <c r="D547" s="90">
        <v>1994.8999416666668</v>
      </c>
      <c r="E547" s="91">
        <v>0.13801715384437988</v>
      </c>
      <c r="F547" s="92">
        <v>1</v>
      </c>
      <c r="G547" s="91">
        <v>4.0551067168106185E-2</v>
      </c>
      <c r="H547" s="93">
        <v>22</v>
      </c>
      <c r="I547" s="94">
        <v>0</v>
      </c>
      <c r="J547" s="94">
        <v>0</v>
      </c>
      <c r="K547" s="95">
        <v>1</v>
      </c>
      <c r="L547" s="96" t="s">
        <v>34</v>
      </c>
      <c r="M547" s="97">
        <v>224432.13427283335</v>
      </c>
      <c r="N547" s="98">
        <v>251243.52794766671</v>
      </c>
      <c r="O547" s="99">
        <v>26811.393674833351</v>
      </c>
      <c r="P547" s="100">
        <v>0.11946325672882382</v>
      </c>
    </row>
    <row r="548" spans="1:16">
      <c r="A548" s="57">
        <f t="shared" si="6"/>
        <v>530</v>
      </c>
      <c r="B548" s="88" t="str">
        <f>'F-5 Change'!B547</f>
        <v>Direct Connect</v>
      </c>
      <c r="C548" s="89">
        <v>20.702519999999996</v>
      </c>
      <c r="D548" s="90">
        <v>0</v>
      </c>
      <c r="E548" s="91">
        <v>0</v>
      </c>
      <c r="F548" s="92">
        <v>7.6920000000000002E-2</v>
      </c>
      <c r="G548" s="91">
        <v>0</v>
      </c>
      <c r="H548" s="93">
        <v>12.5</v>
      </c>
      <c r="I548" s="94">
        <v>150</v>
      </c>
      <c r="J548" s="94">
        <v>150</v>
      </c>
      <c r="K548" s="95">
        <v>1</v>
      </c>
      <c r="L548" s="96" t="s">
        <v>153</v>
      </c>
      <c r="M548" s="97">
        <v>74461.641180000021</v>
      </c>
      <c r="N548" s="98">
        <v>87369.411479999995</v>
      </c>
      <c r="O548" s="99">
        <v>12907.770299999975</v>
      </c>
      <c r="P548" s="100">
        <v>0.17334791572478703</v>
      </c>
    </row>
    <row r="549" spans="1:16">
      <c r="A549" s="57">
        <f t="shared" si="6"/>
        <v>531</v>
      </c>
      <c r="B549" s="88" t="str">
        <f>'F-5 Change'!B548</f>
        <v>Direct Connect</v>
      </c>
      <c r="C549" s="89">
        <v>21.599999999999998</v>
      </c>
      <c r="D549" s="90">
        <v>716.9146006666665</v>
      </c>
      <c r="E549" s="91">
        <v>4.546642571452731E-2</v>
      </c>
      <c r="F549" s="92">
        <v>1</v>
      </c>
      <c r="G549" s="91">
        <v>0.25217247344465837</v>
      </c>
      <c r="H549" s="93">
        <v>24</v>
      </c>
      <c r="I549" s="94">
        <v>0</v>
      </c>
      <c r="J549" s="94">
        <v>0</v>
      </c>
      <c r="K549" s="95">
        <v>1</v>
      </c>
      <c r="L549" s="96" t="s">
        <v>34</v>
      </c>
      <c r="M549" s="97">
        <v>166503.90867612002</v>
      </c>
      <c r="N549" s="98">
        <v>195079.67543869335</v>
      </c>
      <c r="O549" s="99">
        <v>28575.76676257333</v>
      </c>
      <c r="P549" s="100">
        <v>0.17162219787980068</v>
      </c>
    </row>
    <row r="550" spans="1:16">
      <c r="A550" s="57">
        <f t="shared" si="6"/>
        <v>532</v>
      </c>
      <c r="B550" s="88" t="str">
        <f>'F-5 Change'!B549</f>
        <v>Direct Connect</v>
      </c>
      <c r="C550" s="89">
        <v>23.400000000000002</v>
      </c>
      <c r="D550" s="90">
        <v>7.5107416666666671</v>
      </c>
      <c r="E550" s="91">
        <v>4.3968748780392613E-4</v>
      </c>
      <c r="F550" s="92">
        <v>0.20312000000000005</v>
      </c>
      <c r="G550" s="91">
        <v>0</v>
      </c>
      <c r="H550" s="93">
        <v>26</v>
      </c>
      <c r="I550" s="94">
        <v>102</v>
      </c>
      <c r="J550" s="94">
        <v>102</v>
      </c>
      <c r="K550" s="95">
        <v>1</v>
      </c>
      <c r="L550" s="96" t="s">
        <v>149</v>
      </c>
      <c r="M550" s="97">
        <v>61438.607416833343</v>
      </c>
      <c r="N550" s="98">
        <v>72693.747793000017</v>
      </c>
      <c r="O550" s="99">
        <v>11255.140376166673</v>
      </c>
      <c r="P550" s="100">
        <v>0.18319328593836126</v>
      </c>
    </row>
    <row r="551" spans="1:16">
      <c r="A551" s="57">
        <f t="shared" si="6"/>
        <v>533</v>
      </c>
      <c r="B551" s="88" t="str">
        <f>'F-5 Change'!B550</f>
        <v>Direct Connect</v>
      </c>
      <c r="C551" s="89">
        <v>23.735981333333338</v>
      </c>
      <c r="D551" s="90">
        <v>8533.0748902750001</v>
      </c>
      <c r="E551" s="91">
        <v>0.49246515326891971</v>
      </c>
      <c r="F551" s="92">
        <v>1</v>
      </c>
      <c r="G551" s="91">
        <v>0.3768485494286149</v>
      </c>
      <c r="H551" s="93">
        <v>25.958333333333332</v>
      </c>
      <c r="I551" s="94">
        <v>0</v>
      </c>
      <c r="J551" s="94">
        <v>0</v>
      </c>
      <c r="K551" s="95">
        <v>1</v>
      </c>
      <c r="L551" s="96" t="s">
        <v>34</v>
      </c>
      <c r="M551" s="97">
        <v>719174.5085567995</v>
      </c>
      <c r="N551" s="98">
        <v>750072.71069082769</v>
      </c>
      <c r="O551" s="99">
        <v>30898.202134028194</v>
      </c>
      <c r="P551" s="100">
        <v>4.2963427883495248E-2</v>
      </c>
    </row>
    <row r="552" spans="1:16">
      <c r="A552" s="57">
        <f t="shared" si="6"/>
        <v>534</v>
      </c>
      <c r="B552" s="88" t="str">
        <f>'F-5 Change'!B551</f>
        <v>Direct Connect</v>
      </c>
      <c r="C552" s="89">
        <v>24.1199835</v>
      </c>
      <c r="D552" s="90">
        <v>40.719237525000004</v>
      </c>
      <c r="E552" s="91">
        <v>2.3125960028748298E-3</v>
      </c>
      <c r="F552" s="92">
        <v>1.2999999999999996E-4</v>
      </c>
      <c r="G552" s="91">
        <v>0</v>
      </c>
      <c r="H552" s="93">
        <v>9.9999999999999992E-2</v>
      </c>
      <c r="I552" s="94">
        <v>0</v>
      </c>
      <c r="J552" s="94">
        <v>756.2</v>
      </c>
      <c r="K552" s="95">
        <v>1</v>
      </c>
      <c r="L552" s="96" t="s">
        <v>34</v>
      </c>
      <c r="M552" s="97">
        <v>86249.720593504506</v>
      </c>
      <c r="N552" s="98">
        <v>99542.512066851021</v>
      </c>
      <c r="O552" s="99">
        <v>13292.791473346515</v>
      </c>
      <c r="P552" s="100">
        <v>0.15411982070058555</v>
      </c>
    </row>
    <row r="553" spans="1:16">
      <c r="A553" s="57">
        <f t="shared" si="6"/>
        <v>535</v>
      </c>
      <c r="B553" s="88" t="str">
        <f>'F-5 Change'!B552</f>
        <v>Direct Connect</v>
      </c>
      <c r="C553" s="89">
        <v>28.350000000000005</v>
      </c>
      <c r="D553" s="90">
        <v>319.80130000000003</v>
      </c>
      <c r="E553" s="91">
        <v>1.5452697446304751E-2</v>
      </c>
      <c r="F553" s="92">
        <v>0.25301000000000007</v>
      </c>
      <c r="G553" s="91">
        <v>0</v>
      </c>
      <c r="H553" s="93">
        <v>31.5</v>
      </c>
      <c r="I553" s="94">
        <v>0</v>
      </c>
      <c r="J553" s="94">
        <v>93</v>
      </c>
      <c r="K553" s="95">
        <v>1</v>
      </c>
      <c r="L553" s="96" t="s">
        <v>34</v>
      </c>
      <c r="M553" s="97">
        <v>90938.257808999988</v>
      </c>
      <c r="N553" s="98">
        <v>104521.55629199999</v>
      </c>
      <c r="O553" s="99">
        <v>13583.298483000006</v>
      </c>
      <c r="P553" s="100">
        <v>0.14936836058075101</v>
      </c>
    </row>
    <row r="554" spans="1:16">
      <c r="A554" s="57">
        <f t="shared" si="6"/>
        <v>536</v>
      </c>
      <c r="B554" s="88" t="str">
        <f>'F-5 Change'!B553</f>
        <v>Direct Connect</v>
      </c>
      <c r="C554" s="89">
        <v>29.565525699999998</v>
      </c>
      <c r="D554" s="90">
        <v>11982.335914383331</v>
      </c>
      <c r="E554" s="91">
        <v>0.55517899304007579</v>
      </c>
      <c r="F554" s="92">
        <v>1</v>
      </c>
      <c r="G554" s="91">
        <v>0.62904107370779949</v>
      </c>
      <c r="H554" s="93">
        <v>24.671666666666667</v>
      </c>
      <c r="I554" s="94">
        <v>0</v>
      </c>
      <c r="J554" s="94">
        <v>0</v>
      </c>
      <c r="K554" s="95">
        <v>1</v>
      </c>
      <c r="L554" s="96" t="s">
        <v>34</v>
      </c>
      <c r="M554" s="97">
        <v>1046601.248952089</v>
      </c>
      <c r="N554" s="98">
        <v>1083947.0755495422</v>
      </c>
      <c r="O554" s="99">
        <v>37345.826597453211</v>
      </c>
      <c r="P554" s="100">
        <v>3.5682956269014368E-2</v>
      </c>
    </row>
    <row r="555" spans="1:16">
      <c r="A555" s="57">
        <f t="shared" si="6"/>
        <v>537</v>
      </c>
      <c r="B555" s="88" t="str">
        <f>'F-5 Change'!B554</f>
        <v>Direct Connect</v>
      </c>
      <c r="C555" s="89">
        <v>30.600000000000005</v>
      </c>
      <c r="D555" s="90">
        <v>10992.204053025</v>
      </c>
      <c r="E555" s="91">
        <v>0.49208541736167055</v>
      </c>
      <c r="F555" s="92">
        <v>1</v>
      </c>
      <c r="G555" s="91">
        <v>0.43211562644822571</v>
      </c>
      <c r="H555" s="93">
        <v>34</v>
      </c>
      <c r="I555" s="94">
        <v>0</v>
      </c>
      <c r="J555" s="94">
        <v>0</v>
      </c>
      <c r="K555" s="95">
        <v>1</v>
      </c>
      <c r="L555" s="96" t="s">
        <v>34</v>
      </c>
      <c r="M555" s="97">
        <v>911528.57121426112</v>
      </c>
      <c r="N555" s="98">
        <v>947854.55050950416</v>
      </c>
      <c r="O555" s="99">
        <v>36325.979295243043</v>
      </c>
      <c r="P555" s="100">
        <v>3.9851717699701562E-2</v>
      </c>
    </row>
    <row r="556" spans="1:16">
      <c r="A556" s="57">
        <f t="shared" si="6"/>
        <v>538</v>
      </c>
      <c r="B556" s="88" t="str">
        <f>'F-5 Change'!B555</f>
        <v>Direct Connect</v>
      </c>
      <c r="C556" s="89">
        <v>32.571048666666663</v>
      </c>
      <c r="D556" s="90">
        <v>12122.390771458333</v>
      </c>
      <c r="E556" s="91">
        <v>0.50983973299014573</v>
      </c>
      <c r="F556" s="92">
        <v>1</v>
      </c>
      <c r="G556" s="91">
        <v>0.48367490257057005</v>
      </c>
      <c r="H556" s="93">
        <v>36</v>
      </c>
      <c r="I556" s="94">
        <v>0</v>
      </c>
      <c r="J556" s="94">
        <v>0</v>
      </c>
      <c r="K556" s="95">
        <v>1</v>
      </c>
      <c r="L556" s="96" t="s">
        <v>34</v>
      </c>
      <c r="M556" s="97">
        <v>1023064.7829817793</v>
      </c>
      <c r="N556" s="98">
        <v>1061504.9317131084</v>
      </c>
      <c r="O556" s="99">
        <v>38440.148731329129</v>
      </c>
      <c r="P556" s="100">
        <v>3.7573523564454224E-2</v>
      </c>
    </row>
    <row r="557" spans="1:16">
      <c r="A557" s="57">
        <f t="shared" si="6"/>
        <v>539</v>
      </c>
      <c r="B557" s="88" t="str">
        <f>'F-5 Change'!B556</f>
        <v>Direct Connect</v>
      </c>
      <c r="C557" s="89">
        <v>37.323596999999999</v>
      </c>
      <c r="D557" s="90">
        <v>1.011421125</v>
      </c>
      <c r="E557" s="91">
        <v>3.7121512977727176E-5</v>
      </c>
      <c r="F557" s="92">
        <v>0.19999999999999998</v>
      </c>
      <c r="G557" s="91">
        <v>0</v>
      </c>
      <c r="H557" s="93">
        <v>40</v>
      </c>
      <c r="I557" s="94">
        <v>160</v>
      </c>
      <c r="J557" s="94">
        <v>160</v>
      </c>
      <c r="K557" s="95">
        <v>1</v>
      </c>
      <c r="L557" s="96" t="s">
        <v>153</v>
      </c>
      <c r="M557" s="97">
        <v>92808.831013052506</v>
      </c>
      <c r="N557" s="98">
        <v>110202.11183009505</v>
      </c>
      <c r="O557" s="99">
        <v>17393.280817042541</v>
      </c>
      <c r="P557" s="100">
        <v>0.18740976076507607</v>
      </c>
    </row>
    <row r="558" spans="1:16">
      <c r="A558" s="57">
        <f t="shared" si="6"/>
        <v>540</v>
      </c>
      <c r="B558" s="88" t="str">
        <f>'F-5 Change'!B557</f>
        <v>Direct Connect</v>
      </c>
      <c r="C558" s="89">
        <v>43.949999999999996</v>
      </c>
      <c r="D558" s="90">
        <v>18802.934316458333</v>
      </c>
      <c r="E558" s="91">
        <v>0.58606244070810032</v>
      </c>
      <c r="F558" s="92">
        <v>1</v>
      </c>
      <c r="G558" s="91">
        <v>0.83799126011081337</v>
      </c>
      <c r="H558" s="93">
        <v>48.833333333333336</v>
      </c>
      <c r="I558" s="94">
        <v>0</v>
      </c>
      <c r="J558" s="94">
        <v>0</v>
      </c>
      <c r="K558" s="95">
        <v>1</v>
      </c>
      <c r="L558" s="96" t="s">
        <v>34</v>
      </c>
      <c r="M558" s="97">
        <v>1610067.0956832124</v>
      </c>
      <c r="N558" s="98">
        <v>1657848.0031822417</v>
      </c>
      <c r="O558" s="99">
        <v>47780.907499029301</v>
      </c>
      <c r="P558" s="100">
        <v>2.9676345555496277E-2</v>
      </c>
    </row>
    <row r="559" spans="1:16">
      <c r="A559" s="57">
        <f t="shared" si="6"/>
        <v>541</v>
      </c>
      <c r="B559" s="88" t="str">
        <f>'F-5 Change'!B558</f>
        <v>Direct Connect</v>
      </c>
      <c r="C559" s="89">
        <v>46.046172599999998</v>
      </c>
      <c r="D559" s="90">
        <v>29458.529953749996</v>
      </c>
      <c r="E559" s="91">
        <v>0.87638447112921036</v>
      </c>
      <c r="F559" s="92">
        <v>1</v>
      </c>
      <c r="G559" s="91">
        <v>0.89530828932049022</v>
      </c>
      <c r="H559" s="93">
        <v>44.100000000000016</v>
      </c>
      <c r="I559" s="94">
        <v>0</v>
      </c>
      <c r="J559" s="94">
        <v>0</v>
      </c>
      <c r="K559" s="95">
        <v>1</v>
      </c>
      <c r="L559" s="96" t="s">
        <v>34</v>
      </c>
      <c r="M559" s="97">
        <v>2422525.0923627084</v>
      </c>
      <c r="N559" s="98">
        <v>2474344.1588250496</v>
      </c>
      <c r="O559" s="99">
        <v>51819.06646234123</v>
      </c>
      <c r="P559" s="100">
        <v>2.1390517945802441E-2</v>
      </c>
    </row>
    <row r="560" spans="1:16">
      <c r="A560" s="57">
        <f t="shared" si="6"/>
        <v>542</v>
      </c>
      <c r="B560" s="88" t="str">
        <f>'F-5 Change'!B559</f>
        <v>Direct Connect</v>
      </c>
      <c r="C560" s="89">
        <v>49.799734666666666</v>
      </c>
      <c r="D560" s="90">
        <v>34481.668927500003</v>
      </c>
      <c r="E560" s="91">
        <v>0.9485023008767216</v>
      </c>
      <c r="F560" s="92">
        <v>0.83694999999999997</v>
      </c>
      <c r="G560" s="91">
        <v>0.94129723299290113</v>
      </c>
      <c r="H560" s="93">
        <v>55.13</v>
      </c>
      <c r="I560" s="94">
        <v>0</v>
      </c>
      <c r="J560" s="94">
        <v>0</v>
      </c>
      <c r="K560" s="95">
        <v>2</v>
      </c>
      <c r="L560" s="96" t="s">
        <v>34</v>
      </c>
      <c r="M560" s="97">
        <v>2791470.6846656171</v>
      </c>
      <c r="N560" s="98">
        <v>2843190.6428047675</v>
      </c>
      <c r="O560" s="99">
        <v>51719.958139150403</v>
      </c>
      <c r="P560" s="100">
        <v>1.8527852870984313E-2</v>
      </c>
    </row>
    <row r="561" spans="1:16">
      <c r="A561" s="57">
        <f t="shared" si="6"/>
        <v>543</v>
      </c>
      <c r="B561" s="88" t="str">
        <f>'F-5 Change'!B560</f>
        <v>Direct Connect</v>
      </c>
      <c r="C561" s="89">
        <v>51.29999999999999</v>
      </c>
      <c r="D561" s="90">
        <v>14589.264000000001</v>
      </c>
      <c r="E561" s="91">
        <v>0.38957686453576873</v>
      </c>
      <c r="F561" s="92">
        <v>1</v>
      </c>
      <c r="G561" s="91">
        <v>0.88089333296336514</v>
      </c>
      <c r="H561" s="93">
        <v>57</v>
      </c>
      <c r="I561" s="94">
        <v>0</v>
      </c>
      <c r="J561" s="94">
        <v>0</v>
      </c>
      <c r="K561" s="95">
        <v>1</v>
      </c>
      <c r="L561" s="96" t="s">
        <v>34</v>
      </c>
      <c r="M561" s="97">
        <v>1236978.6563533333</v>
      </c>
      <c r="N561" s="98">
        <v>1268028.9687266669</v>
      </c>
      <c r="O561" s="99">
        <v>31050.312373333611</v>
      </c>
      <c r="P561" s="100">
        <v>2.5101736569061974E-2</v>
      </c>
    </row>
    <row r="562" spans="1:16">
      <c r="A562" s="57">
        <f t="shared" si="6"/>
        <v>544</v>
      </c>
      <c r="B562" s="88" t="str">
        <f>'F-5 Change'!B561</f>
        <v>Direct Connect</v>
      </c>
      <c r="C562" s="89">
        <v>51.386766666666681</v>
      </c>
      <c r="D562" s="90">
        <v>1793.8637583333336</v>
      </c>
      <c r="E562" s="91">
        <v>4.7820631138274589E-2</v>
      </c>
      <c r="F562" s="92">
        <v>0.56521999999999994</v>
      </c>
      <c r="G562" s="91">
        <v>0.2014272075998024</v>
      </c>
      <c r="H562" s="93">
        <v>52</v>
      </c>
      <c r="I562" s="94">
        <v>40</v>
      </c>
      <c r="J562" s="94">
        <v>40</v>
      </c>
      <c r="K562" s="95">
        <v>1</v>
      </c>
      <c r="L562" s="96" t="s">
        <v>153</v>
      </c>
      <c r="M562" s="97">
        <v>314184.16700983333</v>
      </c>
      <c r="N562" s="98">
        <v>340529.10094700003</v>
      </c>
      <c r="O562" s="99">
        <v>26344.933937166701</v>
      </c>
      <c r="P562" s="100">
        <v>8.3851882760031499E-2</v>
      </c>
    </row>
    <row r="563" spans="1:16">
      <c r="A563" s="57">
        <f t="shared" si="6"/>
        <v>545</v>
      </c>
      <c r="B563" s="88" t="str">
        <f>'F-5 Change'!B562</f>
        <v>Direct Connect</v>
      </c>
      <c r="C563" s="89">
        <v>54.269999999999989</v>
      </c>
      <c r="D563" s="90">
        <v>20224.671324949999</v>
      </c>
      <c r="E563" s="91">
        <v>0.51050357863018747</v>
      </c>
      <c r="F563" s="92">
        <v>1</v>
      </c>
      <c r="G563" s="91">
        <v>0.78861117636996803</v>
      </c>
      <c r="H563" s="93">
        <v>60.29999999999999</v>
      </c>
      <c r="I563" s="94">
        <v>0</v>
      </c>
      <c r="J563" s="94">
        <v>0</v>
      </c>
      <c r="K563" s="95">
        <v>1</v>
      </c>
      <c r="L563" s="96" t="s">
        <v>34</v>
      </c>
      <c r="M563" s="97">
        <v>1754856.0804523912</v>
      </c>
      <c r="N563" s="98">
        <v>1809045.2790122314</v>
      </c>
      <c r="O563" s="99">
        <v>54189.19855984021</v>
      </c>
      <c r="P563" s="100">
        <v>3.0879568509042957E-2</v>
      </c>
    </row>
    <row r="564" spans="1:16">
      <c r="A564" s="57">
        <f t="shared" si="6"/>
        <v>546</v>
      </c>
      <c r="B564" s="88" t="str">
        <f>'F-5 Change'!B563</f>
        <v>Direct Connect</v>
      </c>
      <c r="C564" s="89">
        <v>64.799999999999983</v>
      </c>
      <c r="D564" s="90">
        <v>520.13359166666669</v>
      </c>
      <c r="E564" s="91">
        <v>1.0995551997012236E-2</v>
      </c>
      <c r="F564" s="92">
        <v>0.33961999999999998</v>
      </c>
      <c r="G564" s="91">
        <v>0</v>
      </c>
      <c r="H564" s="93">
        <v>72</v>
      </c>
      <c r="I564" s="94">
        <v>140</v>
      </c>
      <c r="J564" s="94">
        <v>140</v>
      </c>
      <c r="K564" s="95">
        <v>1</v>
      </c>
      <c r="L564" s="96" t="s">
        <v>153</v>
      </c>
      <c r="M564" s="97">
        <v>268948.81241983327</v>
      </c>
      <c r="N564" s="98">
        <v>311048.42072699993</v>
      </c>
      <c r="O564" s="99">
        <v>42099.608307166665</v>
      </c>
      <c r="P564" s="100">
        <v>0.15653390668797051</v>
      </c>
    </row>
    <row r="565" spans="1:16">
      <c r="A565" s="57">
        <f t="shared" si="6"/>
        <v>547</v>
      </c>
      <c r="B565" s="88" t="str">
        <f>'F-5 Change'!B564</f>
        <v>Direct Connect</v>
      </c>
      <c r="C565" s="89">
        <v>67.298266666666663</v>
      </c>
      <c r="D565" s="90">
        <v>4720.534024999999</v>
      </c>
      <c r="E565" s="91">
        <v>9.6086946752765648E-2</v>
      </c>
      <c r="F565" s="92">
        <v>1</v>
      </c>
      <c r="G565" s="91">
        <v>0.14127590647741059</v>
      </c>
      <c r="H565" s="93">
        <v>49.199999999999996</v>
      </c>
      <c r="I565" s="94">
        <v>0</v>
      </c>
      <c r="J565" s="94">
        <v>0</v>
      </c>
      <c r="K565" s="95">
        <v>1</v>
      </c>
      <c r="L565" s="96" t="s">
        <v>34</v>
      </c>
      <c r="M565" s="97">
        <v>575393.65404116665</v>
      </c>
      <c r="N565" s="98">
        <v>611021.1903443333</v>
      </c>
      <c r="O565" s="99">
        <v>35627.536303166649</v>
      </c>
      <c r="P565" s="100">
        <v>6.191854229351245E-2</v>
      </c>
    </row>
    <row r="566" spans="1:16">
      <c r="A566" s="57">
        <f t="shared" si="6"/>
        <v>548</v>
      </c>
      <c r="B566" s="88" t="str">
        <f>'F-5 Change'!B565</f>
        <v>Direct Connect</v>
      </c>
      <c r="C566" s="89">
        <v>78.049720000000022</v>
      </c>
      <c r="D566" s="90">
        <v>44508.053816666659</v>
      </c>
      <c r="E566" s="91">
        <v>0.78116791111050488</v>
      </c>
      <c r="F566" s="92">
        <v>1</v>
      </c>
      <c r="G566" s="91">
        <v>0.81685529604674623</v>
      </c>
      <c r="H566" s="93">
        <v>60</v>
      </c>
      <c r="I566" s="94">
        <v>0</v>
      </c>
      <c r="J566" s="94">
        <v>0</v>
      </c>
      <c r="K566" s="95">
        <v>1</v>
      </c>
      <c r="L566" s="96" t="s">
        <v>34</v>
      </c>
      <c r="M566" s="97">
        <v>3498950.6459336658</v>
      </c>
      <c r="N566" s="98">
        <v>3548417.0159993335</v>
      </c>
      <c r="O566" s="99">
        <v>49466.370065667666</v>
      </c>
      <c r="P566" s="100">
        <v>1.4137487227250665E-2</v>
      </c>
    </row>
    <row r="567" spans="1:16">
      <c r="A567" s="57">
        <f t="shared" si="6"/>
        <v>549</v>
      </c>
      <c r="B567" s="88" t="str">
        <f>'F-5 Change'!B566</f>
        <v>Direct Connect</v>
      </c>
      <c r="C567" s="89">
        <v>80.100000000000009</v>
      </c>
      <c r="D567" s="90">
        <v>1270.0816416666667</v>
      </c>
      <c r="E567" s="91">
        <v>2.1720822288349605E-2</v>
      </c>
      <c r="F567" s="92">
        <v>1</v>
      </c>
      <c r="G567" s="91">
        <v>8.806594544982517E-2</v>
      </c>
      <c r="H567" s="93">
        <v>89</v>
      </c>
      <c r="I567" s="94">
        <v>80</v>
      </c>
      <c r="J567" s="94">
        <v>80</v>
      </c>
      <c r="K567" s="95">
        <v>1</v>
      </c>
      <c r="L567" s="96" t="s">
        <v>153</v>
      </c>
      <c r="M567" s="97">
        <v>318814.97941216669</v>
      </c>
      <c r="N567" s="98">
        <v>358770.83444899996</v>
      </c>
      <c r="O567" s="99">
        <v>39955.855036833265</v>
      </c>
      <c r="P567" s="100">
        <v>0.1253261534652611</v>
      </c>
    </row>
    <row r="568" spans="1:16">
      <c r="A568" s="57">
        <f t="shared" si="6"/>
        <v>550</v>
      </c>
      <c r="B568" s="88" t="str">
        <f>'F-5 Change'!B567</f>
        <v>Direct Connect</v>
      </c>
      <c r="C568" s="89">
        <v>91.185738419999993</v>
      </c>
      <c r="D568" s="90">
        <v>8487.968186891665</v>
      </c>
      <c r="E568" s="91">
        <v>0.12751285323937517</v>
      </c>
      <c r="F568" s="92">
        <v>0.51429000000000002</v>
      </c>
      <c r="G568" s="91">
        <v>0.1876643921028589</v>
      </c>
      <c r="H568" s="93">
        <v>90</v>
      </c>
      <c r="I568" s="94">
        <v>85</v>
      </c>
      <c r="J568" s="94">
        <v>85</v>
      </c>
      <c r="K568" s="95">
        <v>1</v>
      </c>
      <c r="L568" s="96" t="s">
        <v>153</v>
      </c>
      <c r="M568" s="97">
        <v>835678.98976200388</v>
      </c>
      <c r="N568" s="98">
        <v>878689.41672003909</v>
      </c>
      <c r="O568" s="99">
        <v>43010.426958035212</v>
      </c>
      <c r="P568" s="100">
        <v>5.1467641863635116E-2</v>
      </c>
    </row>
    <row r="569" spans="1:16">
      <c r="A569" s="57">
        <f t="shared" si="6"/>
        <v>551</v>
      </c>
      <c r="B569" s="88" t="str">
        <f>'F-5 Change'!B568</f>
        <v>Direct Connect</v>
      </c>
      <c r="C569" s="89">
        <v>95.757906666666671</v>
      </c>
      <c r="D569" s="90">
        <v>1650.4730566666665</v>
      </c>
      <c r="E569" s="91">
        <v>2.3610812664316697E-2</v>
      </c>
      <c r="F569" s="92">
        <v>0.24107000000000009</v>
      </c>
      <c r="G569" s="91">
        <v>9.733002274097273E-2</v>
      </c>
      <c r="H569" s="93">
        <v>54</v>
      </c>
      <c r="I569" s="94">
        <v>170</v>
      </c>
      <c r="J569" s="94">
        <v>170</v>
      </c>
      <c r="K569" s="95">
        <v>1</v>
      </c>
      <c r="L569" s="96" t="s">
        <v>153</v>
      </c>
      <c r="M569" s="97">
        <v>362158.06904853339</v>
      </c>
      <c r="N569" s="98">
        <v>405537.13047560008</v>
      </c>
      <c r="O569" s="99">
        <v>43379.061427066685</v>
      </c>
      <c r="P569" s="100">
        <v>0.11977935916499871</v>
      </c>
    </row>
    <row r="570" spans="1:16">
      <c r="A570" s="57">
        <f t="shared" si="6"/>
        <v>552</v>
      </c>
      <c r="B570" s="167" t="str">
        <f>'F-5 Change'!B569</f>
        <v>Direct Connect</v>
      </c>
      <c r="C570" s="168">
        <v>106.20000000000003</v>
      </c>
      <c r="D570" s="90">
        <v>314.69066666666669</v>
      </c>
      <c r="E570" s="91">
        <v>4.0591629474842844E-3</v>
      </c>
      <c r="F570" s="92">
        <v>0.55398999999999987</v>
      </c>
      <c r="G570" s="91">
        <v>0</v>
      </c>
      <c r="H570" s="93">
        <v>118</v>
      </c>
      <c r="I570" s="94">
        <v>95</v>
      </c>
      <c r="J570" s="94">
        <v>95</v>
      </c>
      <c r="K570" s="95">
        <v>1</v>
      </c>
      <c r="L570" s="96" t="s">
        <v>149</v>
      </c>
      <c r="M570" s="97">
        <v>286437.94031166675</v>
      </c>
      <c r="N570" s="98">
        <v>335760.76685333339</v>
      </c>
      <c r="O570" s="99">
        <v>49322.82654166664</v>
      </c>
      <c r="P570" s="100">
        <v>0.17219376206936682</v>
      </c>
    </row>
    <row r="571" spans="1:16">
      <c r="A571" s="57">
        <f t="shared" si="6"/>
        <v>553</v>
      </c>
      <c r="B571" s="169" t="str">
        <f>'F-5 Change'!B570</f>
        <v>Direct Connect</v>
      </c>
      <c r="C571" s="89">
        <v>129.32999999999996</v>
      </c>
      <c r="D571" s="90">
        <v>1894.9801613833333</v>
      </c>
      <c r="E571" s="91">
        <v>2.0071624795265527E-2</v>
      </c>
      <c r="F571" s="92">
        <v>0.22284000000000004</v>
      </c>
      <c r="G571" s="91">
        <v>0</v>
      </c>
      <c r="H571" s="93">
        <v>143.70000000000002</v>
      </c>
      <c r="I571" s="94">
        <v>0</v>
      </c>
      <c r="J571" s="94">
        <v>470</v>
      </c>
      <c r="K571" s="95">
        <v>2</v>
      </c>
      <c r="L571" s="96" t="s">
        <v>153</v>
      </c>
      <c r="M571" s="97">
        <v>442348.75252648239</v>
      </c>
      <c r="N571" s="98">
        <v>499945.00292788871</v>
      </c>
      <c r="O571" s="99">
        <v>57596.250401406316</v>
      </c>
      <c r="P571" s="100">
        <v>0.13020552239029579</v>
      </c>
    </row>
    <row r="572" spans="1:16">
      <c r="A572" s="57">
        <f t="shared" si="6"/>
        <v>554</v>
      </c>
      <c r="B572" s="88" t="str">
        <f>'F-5 Change'!B571</f>
        <v>Direct Connect</v>
      </c>
      <c r="C572" s="168">
        <v>134.25</v>
      </c>
      <c r="D572" s="90">
        <v>0</v>
      </c>
      <c r="E572" s="91">
        <v>0</v>
      </c>
      <c r="F572" s="92">
        <v>0.24894083333333331</v>
      </c>
      <c r="G572" s="91">
        <v>0</v>
      </c>
      <c r="H572" s="93">
        <v>149.16666666666666</v>
      </c>
      <c r="I572" s="94">
        <v>450</v>
      </c>
      <c r="J572" s="94">
        <v>450</v>
      </c>
      <c r="K572" s="95">
        <v>1</v>
      </c>
      <c r="L572" s="96" t="s">
        <v>153</v>
      </c>
      <c r="M572" s="97">
        <v>321678.92313125002</v>
      </c>
      <c r="N572" s="98">
        <v>381987.77718833339</v>
      </c>
      <c r="O572" s="99">
        <v>60308.854057083372</v>
      </c>
      <c r="P572" s="100">
        <v>0.18748152185425099</v>
      </c>
    </row>
    <row r="573" spans="1:16">
      <c r="A573" s="57">
        <f t="shared" si="6"/>
        <v>555</v>
      </c>
      <c r="B573" s="88" t="str">
        <f>'F-5 Change'!B572</f>
        <v>Direct Connect</v>
      </c>
      <c r="C573" s="170">
        <v>149.52420000000004</v>
      </c>
      <c r="D573" s="90">
        <v>6821.3866166666667</v>
      </c>
      <c r="E573" s="91">
        <v>6.2493999154053327E-2</v>
      </c>
      <c r="F573" s="92">
        <v>0.10894000000000002</v>
      </c>
      <c r="G573" s="91">
        <v>0.23952633051938413</v>
      </c>
      <c r="H573" s="93">
        <v>15.340000000000002</v>
      </c>
      <c r="I573" s="94">
        <v>100</v>
      </c>
      <c r="J573" s="94">
        <v>100</v>
      </c>
      <c r="K573" s="95">
        <v>2</v>
      </c>
      <c r="L573" s="96" t="s">
        <v>153</v>
      </c>
      <c r="M573" s="97">
        <v>1071368.7323076667</v>
      </c>
      <c r="N573" s="98">
        <v>1141722.1826246667</v>
      </c>
      <c r="O573" s="99">
        <v>70353.450317000039</v>
      </c>
      <c r="P573" s="100">
        <v>6.5666887781448274E-2</v>
      </c>
    </row>
    <row r="574" spans="1:16">
      <c r="A574" s="57">
        <f t="shared" si="6"/>
        <v>556</v>
      </c>
      <c r="B574" s="88" t="str">
        <f>'F-5 Change'!B573</f>
        <v>Direct Connect</v>
      </c>
      <c r="C574" s="89">
        <v>180</v>
      </c>
      <c r="D574" s="90">
        <v>36499.611683333329</v>
      </c>
      <c r="E574" s="91">
        <v>0.27777482255200403</v>
      </c>
      <c r="F574" s="92">
        <v>1</v>
      </c>
      <c r="G574" s="91">
        <v>0.53275912223253663</v>
      </c>
      <c r="H574" s="93">
        <v>200</v>
      </c>
      <c r="I574" s="94">
        <v>0</v>
      </c>
      <c r="J574" s="94">
        <v>0</v>
      </c>
      <c r="K574" s="95">
        <v>1</v>
      </c>
      <c r="L574" s="96" t="s">
        <v>153</v>
      </c>
      <c r="M574" s="97">
        <v>3225686.6534029995</v>
      </c>
      <c r="N574" s="98">
        <v>3321660.6455673329</v>
      </c>
      <c r="O574" s="99">
        <v>95973.992164333351</v>
      </c>
      <c r="P574" s="100">
        <v>2.9753042522925703E-2</v>
      </c>
    </row>
    <row r="575" spans="1:16">
      <c r="A575" s="57">
        <f t="shared" si="6"/>
        <v>557</v>
      </c>
      <c r="B575" s="88" t="str">
        <f>'F-5 Change'!B574</f>
        <v>Direct Connect</v>
      </c>
      <c r="C575" s="89">
        <v>180.00306133333333</v>
      </c>
      <c r="D575" s="90">
        <v>4832.2523348333334</v>
      </c>
      <c r="E575" s="91">
        <v>3.6774506485136173E-2</v>
      </c>
      <c r="F575" s="92">
        <v>0.70922000000000007</v>
      </c>
      <c r="G575" s="91">
        <v>0.18320021951289864</v>
      </c>
      <c r="H575" s="93">
        <v>200</v>
      </c>
      <c r="I575" s="94">
        <v>82</v>
      </c>
      <c r="J575" s="94">
        <v>82</v>
      </c>
      <c r="K575" s="95">
        <v>1</v>
      </c>
      <c r="L575" s="96" t="s">
        <v>153</v>
      </c>
      <c r="M575" s="97">
        <v>864983.16653326992</v>
      </c>
      <c r="N575" s="98">
        <v>949128.29738705989</v>
      </c>
      <c r="O575" s="99">
        <v>84145.130853789975</v>
      </c>
      <c r="P575" s="100">
        <v>9.7279501046282496E-2</v>
      </c>
    </row>
    <row r="576" spans="1:16">
      <c r="A576" s="57">
        <f t="shared" si="6"/>
        <v>558</v>
      </c>
      <c r="B576" s="171" t="str">
        <f>'F-5 Change'!B575</f>
        <v>Direct Connect</v>
      </c>
      <c r="C576" s="172">
        <v>190.29013333333333</v>
      </c>
      <c r="D576" s="90">
        <v>88220.860349999988</v>
      </c>
      <c r="E576" s="91">
        <v>0.63508544301896008</v>
      </c>
      <c r="F576" s="92">
        <v>1</v>
      </c>
      <c r="G576" s="91">
        <v>0.7600721875938774</v>
      </c>
      <c r="H576" s="93">
        <v>190</v>
      </c>
      <c r="I576" s="94">
        <v>0</v>
      </c>
      <c r="J576" s="94">
        <v>0</v>
      </c>
      <c r="K576" s="95">
        <v>1</v>
      </c>
      <c r="L576" s="96" t="s">
        <v>34</v>
      </c>
      <c r="M576" s="97">
        <v>7121338.0577630019</v>
      </c>
      <c r="N576" s="98">
        <v>7234675.6306473324</v>
      </c>
      <c r="O576" s="99">
        <v>113337.57288433053</v>
      </c>
      <c r="P576" s="100">
        <v>1.5915207502441304E-2</v>
      </c>
    </row>
    <row r="577" spans="1:17" s="144" customFormat="1">
      <c r="A577" s="130" t="s">
        <v>61</v>
      </c>
      <c r="B577" s="131"/>
      <c r="C577" s="173">
        <f t="shared" ref="C577:J577" si="7">AVERAGE(C496:C576)</f>
        <v>29.475869491481482</v>
      </c>
      <c r="D577" s="174">
        <f t="shared" si="7"/>
        <v>5017.8235925206791</v>
      </c>
      <c r="E577" s="175">
        <f t="shared" si="7"/>
        <v>0.2008511235384626</v>
      </c>
      <c r="F577" s="176">
        <f t="shared" si="7"/>
        <v>0.40957092592592587</v>
      </c>
      <c r="G577" s="175">
        <f t="shared" si="7"/>
        <v>0.28168324320701787</v>
      </c>
      <c r="H577" s="177">
        <f t="shared" si="7"/>
        <v>27.76201646090535</v>
      </c>
      <c r="I577" s="177">
        <f t="shared" si="7"/>
        <v>83.654567901234572</v>
      </c>
      <c r="J577" s="177">
        <f t="shared" si="7"/>
        <v>110.91382716049384</v>
      </c>
      <c r="K577" s="177"/>
      <c r="L577" s="178"/>
      <c r="M577" s="179">
        <f>AVERAGE(M496:M576)</f>
        <v>468194.36475521245</v>
      </c>
      <c r="N577" s="180">
        <f>AVERAGE(N496:N576)</f>
        <v>487637.95435762941</v>
      </c>
      <c r="O577" s="181">
        <f>AVERAGE(O496:O576)</f>
        <v>19443.5896024168</v>
      </c>
      <c r="P577" s="182">
        <f>AVERAGE(P496:P576)</f>
        <v>9.0544726841393156E-2</v>
      </c>
      <c r="Q577" s="183"/>
    </row>
  </sheetData>
  <mergeCells count="4">
    <mergeCell ref="A3:P3"/>
    <mergeCell ref="M4:N5"/>
    <mergeCell ref="O4:P4"/>
    <mergeCell ref="O5:P5"/>
  </mergeCells>
  <printOptions horizontalCentered="1"/>
  <pageMargins left="0.5" right="0.25" top="1" bottom="0.5" header="0.5" footer="0.3"/>
  <pageSetup scale="85"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41"/>
  <sheetViews>
    <sheetView showGridLines="0" zoomScaleNormal="100" zoomScaleSheetLayoutView="100" workbookViewId="0">
      <pane xSplit="2" ySplit="5" topLeftCell="C6" activePane="bottomRight" state="frozen"/>
      <selection activeCell="C9" sqref="C9"/>
      <selection pane="topRight" activeCell="C9" sqref="C9"/>
      <selection pane="bottomLeft" activeCell="C9" sqref="C9"/>
      <selection pane="bottomRight" activeCell="C6" sqref="C6"/>
    </sheetView>
  </sheetViews>
  <sheetFormatPr defaultColWidth="7.44140625" defaultRowHeight="13.2"/>
  <cols>
    <col min="1" max="1" width="3.88671875" style="57" customWidth="1"/>
    <col min="2" max="2" width="10.6640625" style="57" customWidth="1"/>
    <col min="3" max="3" width="7.6640625" style="57" bestFit="1" customWidth="1"/>
    <col min="4" max="11" width="6.6640625" style="57" customWidth="1"/>
    <col min="12" max="12" width="7.6640625" style="57" bestFit="1" customWidth="1"/>
    <col min="13" max="13" width="8.88671875" style="57" bestFit="1" customWidth="1"/>
    <col min="14" max="14" width="7.6640625" style="57" bestFit="1" customWidth="1"/>
    <col min="15" max="19" width="6.6640625" style="57" customWidth="1"/>
    <col min="20" max="21" width="6.6640625" style="253" customWidth="1"/>
    <col min="22" max="22" width="7.33203125" style="253" customWidth="1"/>
    <col min="23" max="23" width="9" style="253" bestFit="1" customWidth="1"/>
    <col min="24" max="24" width="10" style="253" bestFit="1" customWidth="1"/>
    <col min="25" max="16384" width="7.44140625" style="57"/>
  </cols>
  <sheetData>
    <row r="1" spans="1:24">
      <c r="A1" s="1" t="str">
        <f>'F-7 Abbreviations'!B1</f>
        <v>Appendix F — 2020 Proposed Bill Impact Analysis</v>
      </c>
      <c r="B1" s="55"/>
      <c r="C1" s="55"/>
      <c r="D1" s="55"/>
      <c r="E1" s="55"/>
      <c r="F1" s="55"/>
      <c r="G1" s="55"/>
      <c r="H1" s="55"/>
      <c r="I1" s="55"/>
      <c r="J1" s="55"/>
      <c r="K1" s="55"/>
      <c r="L1" s="55"/>
      <c r="M1" s="55"/>
      <c r="N1" s="55"/>
      <c r="O1" s="55"/>
      <c r="P1" s="55"/>
      <c r="Q1" s="55"/>
      <c r="R1" s="55"/>
      <c r="S1" s="55"/>
      <c r="T1" s="185"/>
      <c r="U1" s="185"/>
      <c r="V1" s="185"/>
      <c r="W1" s="186"/>
      <c r="X1" s="186"/>
    </row>
    <row r="2" spans="1:24">
      <c r="A2" s="55" t="s">
        <v>62</v>
      </c>
      <c r="B2" s="55"/>
      <c r="C2" s="55"/>
      <c r="D2" s="55"/>
      <c r="E2" s="55"/>
      <c r="F2" s="55"/>
      <c r="G2" s="55"/>
      <c r="H2" s="55"/>
      <c r="I2" s="55"/>
      <c r="J2" s="55"/>
      <c r="K2" s="55"/>
      <c r="L2" s="55"/>
      <c r="M2" s="55"/>
      <c r="N2" s="55"/>
      <c r="O2" s="55"/>
      <c r="P2" s="55"/>
      <c r="Q2" s="55"/>
      <c r="R2" s="55"/>
      <c r="S2" s="55"/>
      <c r="T2" s="187"/>
      <c r="U2" s="187"/>
      <c r="V2" s="187"/>
      <c r="W2" s="117"/>
      <c r="X2" s="117"/>
    </row>
    <row r="3" spans="1:24">
      <c r="A3" s="381"/>
      <c r="B3" s="381"/>
      <c r="C3" s="381"/>
      <c r="D3" s="381"/>
      <c r="E3" s="381"/>
      <c r="F3" s="381"/>
      <c r="G3" s="381"/>
      <c r="H3" s="381"/>
      <c r="I3" s="381"/>
      <c r="J3" s="381"/>
      <c r="K3" s="381"/>
      <c r="L3" s="381"/>
      <c r="M3" s="381"/>
      <c r="N3" s="381"/>
      <c r="O3" s="381"/>
      <c r="P3" s="381"/>
      <c r="Q3" s="381"/>
      <c r="R3" s="381"/>
      <c r="S3" s="381"/>
      <c r="T3" s="381"/>
      <c r="U3" s="381"/>
      <c r="V3" s="381"/>
      <c r="W3" s="188"/>
      <c r="X3" s="188"/>
    </row>
    <row r="4" spans="1:24" s="63" customFormat="1">
      <c r="A4" s="59" t="s">
        <v>40</v>
      </c>
      <c r="B4" s="59" t="s">
        <v>41</v>
      </c>
      <c r="C4" s="390" t="s">
        <v>144</v>
      </c>
      <c r="D4" s="391"/>
      <c r="E4" s="391"/>
      <c r="F4" s="391"/>
      <c r="G4" s="391"/>
      <c r="H4" s="391"/>
      <c r="I4" s="391"/>
      <c r="J4" s="391"/>
      <c r="K4" s="391"/>
      <c r="L4" s="391"/>
      <c r="M4" s="392"/>
      <c r="N4" s="393" t="s">
        <v>145</v>
      </c>
      <c r="O4" s="393"/>
      <c r="P4" s="393"/>
      <c r="Q4" s="393"/>
      <c r="R4" s="393"/>
      <c r="S4" s="393"/>
      <c r="T4" s="393"/>
      <c r="U4" s="393"/>
      <c r="V4" s="393"/>
      <c r="W4" s="393"/>
      <c r="X4" s="189"/>
    </row>
    <row r="5" spans="1:24" s="63" customFormat="1">
      <c r="A5" s="68" t="s">
        <v>51</v>
      </c>
      <c r="B5" s="190" t="s">
        <v>52</v>
      </c>
      <c r="C5" s="191" t="s">
        <v>63</v>
      </c>
      <c r="D5" s="192" t="s">
        <v>64</v>
      </c>
      <c r="E5" s="192" t="s">
        <v>40</v>
      </c>
      <c r="F5" s="192" t="s">
        <v>65</v>
      </c>
      <c r="G5" s="63" t="s">
        <v>66</v>
      </c>
      <c r="H5" s="192" t="s">
        <v>67</v>
      </c>
      <c r="I5" s="192" t="s">
        <v>68</v>
      </c>
      <c r="J5" s="192" t="s">
        <v>69</v>
      </c>
      <c r="K5" s="192" t="s">
        <v>70</v>
      </c>
      <c r="L5" s="192" t="s">
        <v>71</v>
      </c>
      <c r="M5" s="193" t="s">
        <v>3</v>
      </c>
      <c r="N5" s="194" t="s">
        <v>63</v>
      </c>
      <c r="O5" s="195" t="s">
        <v>64</v>
      </c>
      <c r="P5" s="195" t="s">
        <v>40</v>
      </c>
      <c r="Q5" s="195" t="s">
        <v>65</v>
      </c>
      <c r="R5" s="196" t="s">
        <v>66</v>
      </c>
      <c r="S5" s="195" t="s">
        <v>67</v>
      </c>
      <c r="T5" s="197" t="s">
        <v>68</v>
      </c>
      <c r="U5" s="197" t="s">
        <v>69</v>
      </c>
      <c r="V5" s="197" t="s">
        <v>70</v>
      </c>
      <c r="W5" s="197" t="s">
        <v>71</v>
      </c>
      <c r="X5" s="198" t="s">
        <v>3</v>
      </c>
    </row>
    <row r="6" spans="1:24">
      <c r="A6" s="199">
        <v>1</v>
      </c>
      <c r="B6" s="200" t="s">
        <v>148</v>
      </c>
      <c r="C6" s="201">
        <v>21.070090927999999</v>
      </c>
      <c r="D6" s="202">
        <v>5.8444770693333332</v>
      </c>
      <c r="E6" s="202">
        <v>9069.276850000002</v>
      </c>
      <c r="F6" s="202">
        <v>4.5125000000000002</v>
      </c>
      <c r="G6" s="202">
        <v>5.8333333333333336E-3</v>
      </c>
      <c r="H6" s="202">
        <v>6.6999640000000013E-2</v>
      </c>
      <c r="I6" s="202">
        <v>6.6193200000000021E-2</v>
      </c>
      <c r="J6" s="202">
        <v>0</v>
      </c>
      <c r="K6" s="202">
        <v>0</v>
      </c>
      <c r="L6" s="202">
        <v>74.941666666666663</v>
      </c>
      <c r="M6" s="203">
        <v>9175.784610837336</v>
      </c>
      <c r="N6" s="204">
        <v>21.429975197333334</v>
      </c>
      <c r="O6" s="202">
        <v>6.7037438079999987</v>
      </c>
      <c r="P6" s="202">
        <v>14300.327616666664</v>
      </c>
      <c r="Q6" s="202">
        <v>4.5125000000000002</v>
      </c>
      <c r="R6" s="202">
        <v>5.8333333333333336E-3</v>
      </c>
      <c r="S6" s="202">
        <v>6.6999640000000013E-2</v>
      </c>
      <c r="T6" s="90">
        <v>4.4128799999999996E-2</v>
      </c>
      <c r="U6" s="90">
        <v>0</v>
      </c>
      <c r="V6" s="90">
        <v>0</v>
      </c>
      <c r="W6" s="90">
        <v>74.941666666666663</v>
      </c>
      <c r="X6" s="205">
        <v>14408.032464111997</v>
      </c>
    </row>
    <row r="7" spans="1:24">
      <c r="A7" s="101">
        <v>2</v>
      </c>
      <c r="B7" s="206" t="s">
        <v>148</v>
      </c>
      <c r="C7" s="207">
        <v>21.070090927999999</v>
      </c>
      <c r="D7" s="103">
        <v>5.8444770693333332</v>
      </c>
      <c r="E7" s="103">
        <v>9069.276850000002</v>
      </c>
      <c r="F7" s="103">
        <v>4.5125000000000002</v>
      </c>
      <c r="G7" s="103">
        <v>5.8333333333333336E-3</v>
      </c>
      <c r="H7" s="103">
        <v>6.6999640000000013E-2</v>
      </c>
      <c r="I7" s="103">
        <v>6.6193200000000021E-2</v>
      </c>
      <c r="J7" s="103">
        <v>0</v>
      </c>
      <c r="K7" s="103">
        <v>0</v>
      </c>
      <c r="L7" s="90">
        <v>74.941666666666663</v>
      </c>
      <c r="M7" s="208">
        <v>9175.784610837336</v>
      </c>
      <c r="N7" s="209">
        <v>21.429975197333334</v>
      </c>
      <c r="O7" s="103">
        <v>6.7037438079999987</v>
      </c>
      <c r="P7" s="103">
        <v>14300.327616666664</v>
      </c>
      <c r="Q7" s="103">
        <v>4.5125000000000002</v>
      </c>
      <c r="R7" s="103">
        <v>5.8333333333333336E-3</v>
      </c>
      <c r="S7" s="103">
        <v>6.6999640000000013E-2</v>
      </c>
      <c r="T7" s="90">
        <v>4.4128799999999996E-2</v>
      </c>
      <c r="U7" s="90">
        <v>0</v>
      </c>
      <c r="V7" s="90">
        <v>0</v>
      </c>
      <c r="W7" s="90">
        <v>74.941666666666663</v>
      </c>
      <c r="X7" s="205">
        <v>14408.032464111997</v>
      </c>
    </row>
    <row r="8" spans="1:24">
      <c r="A8" s="88">
        <v>3</v>
      </c>
      <c r="B8" s="210" t="s">
        <v>148</v>
      </c>
      <c r="C8" s="211">
        <v>13.400303977999998</v>
      </c>
      <c r="D8" s="90">
        <v>46.545490141000009</v>
      </c>
      <c r="E8" s="90">
        <v>9132.9053328800019</v>
      </c>
      <c r="F8" s="90">
        <v>3.0841666666666669</v>
      </c>
      <c r="G8" s="90">
        <v>3.3333333333333335E-3</v>
      </c>
      <c r="H8" s="90">
        <v>5.4976348333333341E-2</v>
      </c>
      <c r="I8" s="90">
        <v>0.35218560000000004</v>
      </c>
      <c r="J8" s="90">
        <v>0</v>
      </c>
      <c r="K8" s="90">
        <v>0</v>
      </c>
      <c r="L8" s="90">
        <v>56.413333333333334</v>
      </c>
      <c r="M8" s="212">
        <v>9252.7591222806714</v>
      </c>
      <c r="N8" s="213">
        <v>13.588448805666665</v>
      </c>
      <c r="O8" s="90">
        <v>55.037723671333339</v>
      </c>
      <c r="P8" s="90">
        <v>14381.887920559997</v>
      </c>
      <c r="Q8" s="90">
        <v>3.0841666666666669</v>
      </c>
      <c r="R8" s="90">
        <v>3.3333333333333335E-3</v>
      </c>
      <c r="S8" s="90">
        <v>5.4976348333333341E-2</v>
      </c>
      <c r="T8" s="90">
        <v>0.23479040000000004</v>
      </c>
      <c r="U8" s="90">
        <v>0</v>
      </c>
      <c r="V8" s="90">
        <v>0</v>
      </c>
      <c r="W8" s="90">
        <v>56.413333333333334</v>
      </c>
      <c r="X8" s="205">
        <v>14510.304693118665</v>
      </c>
    </row>
    <row r="9" spans="1:24">
      <c r="A9" s="88">
        <v>4</v>
      </c>
      <c r="B9" s="210" t="s">
        <v>148</v>
      </c>
      <c r="C9" s="211">
        <v>184.40076164800004</v>
      </c>
      <c r="D9" s="90">
        <v>80.933453642666663</v>
      </c>
      <c r="E9" s="90">
        <v>9174.1615746000025</v>
      </c>
      <c r="F9" s="90">
        <v>36.109166666666667</v>
      </c>
      <c r="G9" s="90">
        <v>6.4166666666666664E-2</v>
      </c>
      <c r="H9" s="90">
        <v>0.50681990666666676</v>
      </c>
      <c r="I9" s="90">
        <v>0.83407920000000013</v>
      </c>
      <c r="J9" s="90">
        <v>0</v>
      </c>
      <c r="K9" s="90">
        <v>0</v>
      </c>
      <c r="L9" s="90">
        <v>599.62250000000006</v>
      </c>
      <c r="M9" s="212">
        <v>10076.632522330669</v>
      </c>
      <c r="N9" s="213">
        <v>187.81244655733335</v>
      </c>
      <c r="O9" s="90">
        <v>94.282918994666673</v>
      </c>
      <c r="P9" s="90">
        <v>14434.771023533329</v>
      </c>
      <c r="Q9" s="90">
        <v>36.109166666666667</v>
      </c>
      <c r="R9" s="90">
        <v>6.4166666666666664E-2</v>
      </c>
      <c r="S9" s="90">
        <v>0.50681990666666676</v>
      </c>
      <c r="T9" s="90">
        <v>0.55605280000000001</v>
      </c>
      <c r="U9" s="90">
        <v>0</v>
      </c>
      <c r="V9" s="90">
        <v>0</v>
      </c>
      <c r="W9" s="90">
        <v>599.62250000000006</v>
      </c>
      <c r="X9" s="205">
        <v>15353.72509512533</v>
      </c>
    </row>
    <row r="10" spans="1:24">
      <c r="A10" s="88">
        <v>5</v>
      </c>
      <c r="B10" s="210" t="s">
        <v>148</v>
      </c>
      <c r="C10" s="211">
        <v>260.72994487749992</v>
      </c>
      <c r="D10" s="90">
        <v>118.46365421874998</v>
      </c>
      <c r="E10" s="90">
        <v>9224.0242507700004</v>
      </c>
      <c r="F10" s="90">
        <v>55.073333333333345</v>
      </c>
      <c r="G10" s="90">
        <v>8.5833333333333331E-2</v>
      </c>
      <c r="H10" s="90">
        <v>0.8212319395833334</v>
      </c>
      <c r="I10" s="90">
        <v>1.2558180000000001</v>
      </c>
      <c r="J10" s="90">
        <v>0</v>
      </c>
      <c r="K10" s="90">
        <v>0</v>
      </c>
      <c r="L10" s="90">
        <v>930.67666666666662</v>
      </c>
      <c r="M10" s="212">
        <v>10591.130733139165</v>
      </c>
      <c r="N10" s="213">
        <v>265.20915850124999</v>
      </c>
      <c r="O10" s="90">
        <v>137.72995303083329</v>
      </c>
      <c r="P10" s="90">
        <v>14498.686031990001</v>
      </c>
      <c r="Q10" s="90">
        <v>55.073333333333345</v>
      </c>
      <c r="R10" s="90">
        <v>8.5833333333333331E-2</v>
      </c>
      <c r="S10" s="90">
        <v>0.8212319395833334</v>
      </c>
      <c r="T10" s="90">
        <v>0.83721200000000007</v>
      </c>
      <c r="U10" s="90">
        <v>0</v>
      </c>
      <c r="V10" s="90">
        <v>0</v>
      </c>
      <c r="W10" s="90">
        <v>930.67666666666662</v>
      </c>
      <c r="X10" s="205">
        <v>15889.119420794999</v>
      </c>
    </row>
    <row r="11" spans="1:24">
      <c r="A11" s="88">
        <v>6</v>
      </c>
      <c r="B11" s="210" t="s">
        <v>148</v>
      </c>
      <c r="C11" s="211">
        <v>299.38952836649997</v>
      </c>
      <c r="D11" s="90">
        <v>220.41789149591668</v>
      </c>
      <c r="E11" s="90">
        <v>9380.2584770999983</v>
      </c>
      <c r="F11" s="90">
        <v>65.672499999999999</v>
      </c>
      <c r="G11" s="90">
        <v>0.14916666666666667</v>
      </c>
      <c r="H11" s="90">
        <v>0.90759636374999986</v>
      </c>
      <c r="I11" s="90">
        <v>1.7441592000000001</v>
      </c>
      <c r="J11" s="90">
        <v>0.15666666666666668</v>
      </c>
      <c r="K11" s="90">
        <v>0</v>
      </c>
      <c r="L11" s="90">
        <v>1138.2191666666665</v>
      </c>
      <c r="M11" s="212">
        <v>11106.915152526162</v>
      </c>
      <c r="N11" s="213">
        <v>304.64952782074994</v>
      </c>
      <c r="O11" s="90">
        <v>258.40310155649996</v>
      </c>
      <c r="P11" s="90">
        <v>14698.950291033334</v>
      </c>
      <c r="Q11" s="90">
        <v>65.672499999999999</v>
      </c>
      <c r="R11" s="90">
        <v>0.14916666666666667</v>
      </c>
      <c r="S11" s="90">
        <v>0.90759636374999986</v>
      </c>
      <c r="T11" s="90">
        <v>1.1627728000000002</v>
      </c>
      <c r="U11" s="90">
        <v>0.15666666666666668</v>
      </c>
      <c r="V11" s="90">
        <v>0</v>
      </c>
      <c r="W11" s="90">
        <v>1138.2191666666665</v>
      </c>
      <c r="X11" s="205">
        <v>16468.270789574333</v>
      </c>
    </row>
    <row r="12" spans="1:24">
      <c r="A12" s="88">
        <v>7</v>
      </c>
      <c r="B12" s="210" t="s">
        <v>148</v>
      </c>
      <c r="C12" s="211">
        <v>1101.7245808639998</v>
      </c>
      <c r="D12" s="90">
        <v>390.90214790133331</v>
      </c>
      <c r="E12" s="90">
        <v>9589.5065613999996</v>
      </c>
      <c r="F12" s="90">
        <v>202.86833333333334</v>
      </c>
      <c r="G12" s="90">
        <v>0.32</v>
      </c>
      <c r="H12" s="90">
        <v>2.9735309866666664</v>
      </c>
      <c r="I12" s="90">
        <v>4.380664799999999</v>
      </c>
      <c r="J12" s="90">
        <v>0</v>
      </c>
      <c r="K12" s="90">
        <v>0</v>
      </c>
      <c r="L12" s="90">
        <v>3419.3224999999998</v>
      </c>
      <c r="M12" s="212">
        <v>14711.998319285334</v>
      </c>
      <c r="N12" s="213">
        <v>1122.287733632</v>
      </c>
      <c r="O12" s="90">
        <v>453.56797237066667</v>
      </c>
      <c r="P12" s="90">
        <v>14967.168808466668</v>
      </c>
      <c r="Q12" s="90">
        <v>202.86833333333334</v>
      </c>
      <c r="R12" s="90">
        <v>0.32</v>
      </c>
      <c r="S12" s="90">
        <v>2.9735309866666664</v>
      </c>
      <c r="T12" s="90">
        <v>2.9204431999999998</v>
      </c>
      <c r="U12" s="90">
        <v>0</v>
      </c>
      <c r="V12" s="90">
        <v>0</v>
      </c>
      <c r="W12" s="90">
        <v>3419.3224999999998</v>
      </c>
      <c r="X12" s="205">
        <v>20171.42932198933</v>
      </c>
    </row>
    <row r="13" spans="1:24">
      <c r="A13" s="88">
        <v>8</v>
      </c>
      <c r="B13" s="210" t="s">
        <v>148</v>
      </c>
      <c r="C13" s="211">
        <v>1.7640000000000003E-4</v>
      </c>
      <c r="D13" s="90">
        <v>1061.5501217999997</v>
      </c>
      <c r="E13" s="90">
        <v>10713.050000000001</v>
      </c>
      <c r="F13" s="90">
        <v>8.3333333333333339E-4</v>
      </c>
      <c r="G13" s="90">
        <v>0</v>
      </c>
      <c r="H13" s="90">
        <v>7.0000000000000007E-6</v>
      </c>
      <c r="I13" s="90">
        <v>2.0160000000000001E-2</v>
      </c>
      <c r="J13" s="90">
        <v>0.70333333333333325</v>
      </c>
      <c r="K13" s="90">
        <v>0</v>
      </c>
      <c r="L13" s="90">
        <v>4.9999999999999992E-3</v>
      </c>
      <c r="M13" s="212">
        <v>11775.329631866667</v>
      </c>
      <c r="N13" s="213">
        <v>1.582E-4</v>
      </c>
      <c r="O13" s="90">
        <v>1259.5501203999997</v>
      </c>
      <c r="P13" s="90">
        <v>16407.350000000002</v>
      </c>
      <c r="Q13" s="90">
        <v>8.3333333333333339E-4</v>
      </c>
      <c r="R13" s="90">
        <v>0</v>
      </c>
      <c r="S13" s="90">
        <v>7.0000000000000007E-6</v>
      </c>
      <c r="T13" s="90">
        <v>1.3440000000000001E-2</v>
      </c>
      <c r="U13" s="90">
        <v>0.70333333333333325</v>
      </c>
      <c r="V13" s="90">
        <v>0</v>
      </c>
      <c r="W13" s="90">
        <v>4.9999999999999992E-3</v>
      </c>
      <c r="X13" s="205">
        <v>17667.622892266667</v>
      </c>
    </row>
    <row r="14" spans="1:24">
      <c r="A14" s="88">
        <v>9</v>
      </c>
      <c r="B14" s="210" t="s">
        <v>148</v>
      </c>
      <c r="C14" s="211">
        <v>6721.9956778000005</v>
      </c>
      <c r="D14" s="90">
        <v>2488.5252301000005</v>
      </c>
      <c r="E14" s="90">
        <v>12376.156334000001</v>
      </c>
      <c r="F14" s="90">
        <v>1407.1741666666667</v>
      </c>
      <c r="G14" s="90">
        <v>2.2291666666666665</v>
      </c>
      <c r="H14" s="90">
        <v>20.555951499999999</v>
      </c>
      <c r="I14" s="90">
        <v>29.201040000000006</v>
      </c>
      <c r="J14" s="90">
        <v>0</v>
      </c>
      <c r="K14" s="90">
        <v>0</v>
      </c>
      <c r="L14" s="90">
        <v>23666.66</v>
      </c>
      <c r="M14" s="212">
        <v>46712.497566733335</v>
      </c>
      <c r="N14" s="213">
        <v>6839.5076205666674</v>
      </c>
      <c r="O14" s="90">
        <v>2881.8598797999998</v>
      </c>
      <c r="P14" s="90">
        <v>18539.154058</v>
      </c>
      <c r="Q14" s="90">
        <v>1407.1741666666667</v>
      </c>
      <c r="R14" s="90">
        <v>2.2291666666666665</v>
      </c>
      <c r="S14" s="90">
        <v>20.555951499999999</v>
      </c>
      <c r="T14" s="90">
        <v>19.467360000000003</v>
      </c>
      <c r="U14" s="90">
        <v>0</v>
      </c>
      <c r="V14" s="90">
        <v>0</v>
      </c>
      <c r="W14" s="90">
        <v>23666.66</v>
      </c>
      <c r="X14" s="205">
        <v>53376.608203199998</v>
      </c>
    </row>
    <row r="15" spans="1:24">
      <c r="A15" s="88">
        <v>10</v>
      </c>
      <c r="B15" s="210" t="s">
        <v>148</v>
      </c>
      <c r="C15" s="211">
        <v>10375.82376325</v>
      </c>
      <c r="D15" s="90">
        <v>4718.2734746249998</v>
      </c>
      <c r="E15" s="90">
        <v>15633.179000000002</v>
      </c>
      <c r="F15" s="90">
        <v>1798.7091666666668</v>
      </c>
      <c r="G15" s="90">
        <v>2.4699999999999998</v>
      </c>
      <c r="H15" s="90">
        <v>28.350831874999997</v>
      </c>
      <c r="I15" s="90">
        <v>52.607880000000016</v>
      </c>
      <c r="J15" s="90">
        <v>0</v>
      </c>
      <c r="K15" s="90">
        <v>0</v>
      </c>
      <c r="L15" s="90">
        <v>31567.69</v>
      </c>
      <c r="M15" s="212">
        <v>64177.104116416667</v>
      </c>
      <c r="N15" s="213">
        <v>10568.341267041667</v>
      </c>
      <c r="O15" s="90">
        <v>5500.6433082499998</v>
      </c>
      <c r="P15" s="90">
        <v>22714.073</v>
      </c>
      <c r="Q15" s="90">
        <v>1798.7091666666668</v>
      </c>
      <c r="R15" s="90">
        <v>2.4699999999999998</v>
      </c>
      <c r="S15" s="90">
        <v>28.350831874999997</v>
      </c>
      <c r="T15" s="90">
        <v>35.071919999999999</v>
      </c>
      <c r="U15" s="90">
        <v>0</v>
      </c>
      <c r="V15" s="90">
        <v>0</v>
      </c>
      <c r="W15" s="90">
        <v>31567.69</v>
      </c>
      <c r="X15" s="205">
        <v>72215.349493833332</v>
      </c>
    </row>
    <row r="16" spans="1:24">
      <c r="A16" s="88">
        <v>11</v>
      </c>
      <c r="B16" s="210" t="s">
        <v>148</v>
      </c>
      <c r="C16" s="211">
        <v>5413.320036600001</v>
      </c>
      <c r="D16" s="90">
        <v>4538.8724266999998</v>
      </c>
      <c r="E16" s="90">
        <v>15954.656779999998</v>
      </c>
      <c r="F16" s="90">
        <v>773.38249999999982</v>
      </c>
      <c r="G16" s="90">
        <v>0.1925</v>
      </c>
      <c r="H16" s="90">
        <v>6.1613705000000003</v>
      </c>
      <c r="I16" s="90">
        <v>31.178880000000003</v>
      </c>
      <c r="J16" s="90">
        <v>37.019999999999996</v>
      </c>
      <c r="K16" s="90">
        <v>0</v>
      </c>
      <c r="L16" s="90">
        <v>9298.7566666666662</v>
      </c>
      <c r="M16" s="212">
        <v>36053.541160466666</v>
      </c>
      <c r="N16" s="213">
        <v>5542.1917232999986</v>
      </c>
      <c r="O16" s="90">
        <v>5364.2329526000003</v>
      </c>
      <c r="P16" s="90">
        <v>23126.149860000001</v>
      </c>
      <c r="Q16" s="90">
        <v>773.38249999999982</v>
      </c>
      <c r="R16" s="90">
        <v>0.1925</v>
      </c>
      <c r="S16" s="90">
        <v>6.1613705000000003</v>
      </c>
      <c r="T16" s="90">
        <v>20.785920000000001</v>
      </c>
      <c r="U16" s="90">
        <v>37.019999999999996</v>
      </c>
      <c r="V16" s="90">
        <v>0</v>
      </c>
      <c r="W16" s="90">
        <v>9298.7566666666662</v>
      </c>
      <c r="X16" s="205">
        <v>44168.873493066661</v>
      </c>
    </row>
    <row r="17" spans="1:24">
      <c r="A17" s="88">
        <v>12</v>
      </c>
      <c r="B17" s="210" t="s">
        <v>148</v>
      </c>
      <c r="C17" s="211">
        <v>15378.427982400002</v>
      </c>
      <c r="D17" s="90">
        <v>5347.0807788000002</v>
      </c>
      <c r="E17" s="90">
        <v>16205.32286</v>
      </c>
      <c r="F17" s="90">
        <v>2958.2966666666666</v>
      </c>
      <c r="G17" s="90">
        <v>5.0558333333333332</v>
      </c>
      <c r="H17" s="90">
        <v>43.347661999999993</v>
      </c>
      <c r="I17" s="90">
        <v>55.821600000000011</v>
      </c>
      <c r="J17" s="90">
        <v>0</v>
      </c>
      <c r="K17" s="90">
        <v>0</v>
      </c>
      <c r="L17" s="90">
        <v>50219.42500000001</v>
      </c>
      <c r="M17" s="212">
        <v>90212.778383200028</v>
      </c>
      <c r="N17" s="213">
        <v>15659.391811200001</v>
      </c>
      <c r="O17" s="90">
        <v>6195.0648464000005</v>
      </c>
      <c r="P17" s="90">
        <v>23447.458819999996</v>
      </c>
      <c r="Q17" s="90">
        <v>2958.2966666666666</v>
      </c>
      <c r="R17" s="90">
        <v>5.0558333333333332</v>
      </c>
      <c r="S17" s="90">
        <v>43.347661999999993</v>
      </c>
      <c r="T17" s="90">
        <v>37.214400000000005</v>
      </c>
      <c r="U17" s="90">
        <v>0</v>
      </c>
      <c r="V17" s="90">
        <v>0</v>
      </c>
      <c r="W17" s="90">
        <v>50219.42500000001</v>
      </c>
      <c r="X17" s="205">
        <v>98565.255039600001</v>
      </c>
    </row>
    <row r="18" spans="1:24">
      <c r="A18" s="88">
        <v>13</v>
      </c>
      <c r="B18" s="210" t="s">
        <v>148</v>
      </c>
      <c r="C18" s="211">
        <v>4904.4443615999999</v>
      </c>
      <c r="D18" s="90">
        <v>4986.1873092000005</v>
      </c>
      <c r="E18" s="90">
        <v>16326.619999999997</v>
      </c>
      <c r="F18" s="90">
        <v>1186.4758333333334</v>
      </c>
      <c r="G18" s="90">
        <v>1.8708333333333333</v>
      </c>
      <c r="H18" s="90">
        <v>18.124558</v>
      </c>
      <c r="I18" s="90">
        <v>39.683520000000001</v>
      </c>
      <c r="J18" s="90">
        <v>0</v>
      </c>
      <c r="K18" s="90">
        <v>0</v>
      </c>
      <c r="L18" s="90">
        <v>20776.184166666662</v>
      </c>
      <c r="M18" s="212">
        <v>48239.590582133329</v>
      </c>
      <c r="N18" s="213">
        <v>4979.8817607999999</v>
      </c>
      <c r="O18" s="90">
        <v>5853.7623975999995</v>
      </c>
      <c r="P18" s="90">
        <v>23602.940000000002</v>
      </c>
      <c r="Q18" s="90">
        <v>1186.4758333333334</v>
      </c>
      <c r="R18" s="90">
        <v>1.8708333333333333</v>
      </c>
      <c r="S18" s="90">
        <v>18.124558</v>
      </c>
      <c r="T18" s="90">
        <v>26.455680000000001</v>
      </c>
      <c r="U18" s="90">
        <v>0</v>
      </c>
      <c r="V18" s="90">
        <v>0</v>
      </c>
      <c r="W18" s="90">
        <v>20776.184166666662</v>
      </c>
      <c r="X18" s="205">
        <v>56445.695229733334</v>
      </c>
    </row>
    <row r="19" spans="1:24">
      <c r="A19" s="88">
        <v>14</v>
      </c>
      <c r="B19" s="210" t="s">
        <v>148</v>
      </c>
      <c r="C19" s="211">
        <v>18250.615510708503</v>
      </c>
      <c r="D19" s="90">
        <v>5641.6253663815842</v>
      </c>
      <c r="E19" s="90">
        <v>16508.679424540001</v>
      </c>
      <c r="F19" s="90">
        <v>3418.4716666666668</v>
      </c>
      <c r="G19" s="90">
        <v>4.939166666666666</v>
      </c>
      <c r="H19" s="90">
        <v>49.066059948750002</v>
      </c>
      <c r="I19" s="90">
        <v>64.492684799999992</v>
      </c>
      <c r="J19" s="90">
        <v>0</v>
      </c>
      <c r="K19" s="90">
        <v>0</v>
      </c>
      <c r="L19" s="90">
        <v>56955.632499999985</v>
      </c>
      <c r="M19" s="212">
        <v>100893.52237971216</v>
      </c>
      <c r="N19" s="213">
        <v>18591.886754841751</v>
      </c>
      <c r="O19" s="90">
        <v>6524.8453914584998</v>
      </c>
      <c r="P19" s="90">
        <v>23836.307531646671</v>
      </c>
      <c r="Q19" s="90">
        <v>3418.4716666666668</v>
      </c>
      <c r="R19" s="90">
        <v>4.939166666666666</v>
      </c>
      <c r="S19" s="90">
        <v>49.066059948750002</v>
      </c>
      <c r="T19" s="90">
        <v>42.995123200000002</v>
      </c>
      <c r="U19" s="90">
        <v>0</v>
      </c>
      <c r="V19" s="90">
        <v>0</v>
      </c>
      <c r="W19" s="90">
        <v>56955.632499999985</v>
      </c>
      <c r="X19" s="205">
        <v>109424.14419442898</v>
      </c>
    </row>
    <row r="20" spans="1:24">
      <c r="A20" s="88">
        <v>15</v>
      </c>
      <c r="B20" s="210" t="s">
        <v>148</v>
      </c>
      <c r="C20" s="211">
        <v>11070.263374549999</v>
      </c>
      <c r="D20" s="90">
        <v>5528.3947534750005</v>
      </c>
      <c r="E20" s="90">
        <v>16793.969882000005</v>
      </c>
      <c r="F20" s="90">
        <v>2087.5558333333333</v>
      </c>
      <c r="G20" s="90">
        <v>2.3458333333333332</v>
      </c>
      <c r="H20" s="90">
        <v>32.016669624999999</v>
      </c>
      <c r="I20" s="90">
        <v>67.365000000000009</v>
      </c>
      <c r="J20" s="90">
        <v>6.9133333333333331</v>
      </c>
      <c r="K20" s="90">
        <v>0</v>
      </c>
      <c r="L20" s="90">
        <v>34533.730833333335</v>
      </c>
      <c r="M20" s="212">
        <v>70122.555512983323</v>
      </c>
      <c r="N20" s="213">
        <v>11269.840116858335</v>
      </c>
      <c r="O20" s="90">
        <v>6449.2377395500007</v>
      </c>
      <c r="P20" s="90">
        <v>24201.998733999997</v>
      </c>
      <c r="Q20" s="90">
        <v>2087.5558333333333</v>
      </c>
      <c r="R20" s="90">
        <v>2.3458333333333332</v>
      </c>
      <c r="S20" s="90">
        <v>32.016669624999999</v>
      </c>
      <c r="T20" s="90">
        <v>44.910000000000004</v>
      </c>
      <c r="U20" s="90">
        <v>6.9133333333333331</v>
      </c>
      <c r="V20" s="90">
        <v>0</v>
      </c>
      <c r="W20" s="90">
        <v>34533.730833333335</v>
      </c>
      <c r="X20" s="205">
        <v>78628.549093366673</v>
      </c>
    </row>
    <row r="21" spans="1:24">
      <c r="A21" s="88">
        <v>16</v>
      </c>
      <c r="B21" s="210" t="s">
        <v>148</v>
      </c>
      <c r="C21" s="211">
        <v>15149.151436799999</v>
      </c>
      <c r="D21" s="90">
        <v>6193.2300476000019</v>
      </c>
      <c r="E21" s="90">
        <v>17430.783535999999</v>
      </c>
      <c r="F21" s="90">
        <v>3074.1308333333332</v>
      </c>
      <c r="G21" s="90">
        <v>4.2399999999999993</v>
      </c>
      <c r="H21" s="90">
        <v>46.694434000000001</v>
      </c>
      <c r="I21" s="90">
        <v>77.063040000000001</v>
      </c>
      <c r="J21" s="90">
        <v>0</v>
      </c>
      <c r="K21" s="90">
        <v>0</v>
      </c>
      <c r="L21" s="90">
        <v>51931.41333333333</v>
      </c>
      <c r="M21" s="212">
        <v>93906.706661066666</v>
      </c>
      <c r="N21" s="213">
        <v>15412.771658400001</v>
      </c>
      <c r="O21" s="90">
        <v>7187.5065208000005</v>
      </c>
      <c r="P21" s="90">
        <v>25018.279632000002</v>
      </c>
      <c r="Q21" s="90">
        <v>3074.1308333333332</v>
      </c>
      <c r="R21" s="90">
        <v>4.2399999999999993</v>
      </c>
      <c r="S21" s="90">
        <v>46.694434000000001</v>
      </c>
      <c r="T21" s="90">
        <v>51.375360000000001</v>
      </c>
      <c r="U21" s="90">
        <v>0</v>
      </c>
      <c r="V21" s="90">
        <v>0</v>
      </c>
      <c r="W21" s="90">
        <v>51931.41333333333</v>
      </c>
      <c r="X21" s="205">
        <v>102726.41177186667</v>
      </c>
    </row>
    <row r="22" spans="1:24">
      <c r="A22" s="88">
        <v>17</v>
      </c>
      <c r="B22" s="210" t="s">
        <v>148</v>
      </c>
      <c r="C22" s="211">
        <v>21660.0419344</v>
      </c>
      <c r="D22" s="90">
        <v>7463.5662207999994</v>
      </c>
      <c r="E22" s="90">
        <v>19340.307247999997</v>
      </c>
      <c r="F22" s="90">
        <v>3765.2741666666661</v>
      </c>
      <c r="G22" s="90">
        <v>5.8458333333333341</v>
      </c>
      <c r="H22" s="90">
        <v>49.142672000000005</v>
      </c>
      <c r="I22" s="90">
        <v>92.21759999999999</v>
      </c>
      <c r="J22" s="90">
        <v>0</v>
      </c>
      <c r="K22" s="90">
        <v>0</v>
      </c>
      <c r="L22" s="90">
        <v>61355.735833333318</v>
      </c>
      <c r="M22" s="212">
        <v>113732.13150853332</v>
      </c>
      <c r="N22" s="213">
        <v>22095.011153866668</v>
      </c>
      <c r="O22" s="90">
        <v>8686.3501663999978</v>
      </c>
      <c r="P22" s="90">
        <v>27465.946575999998</v>
      </c>
      <c r="Q22" s="90">
        <v>3765.2741666666661</v>
      </c>
      <c r="R22" s="90">
        <v>5.8458333333333341</v>
      </c>
      <c r="S22" s="90">
        <v>49.142672000000005</v>
      </c>
      <c r="T22" s="90">
        <v>61.478399999999993</v>
      </c>
      <c r="U22" s="90">
        <v>0</v>
      </c>
      <c r="V22" s="90">
        <v>0</v>
      </c>
      <c r="W22" s="90">
        <v>61355.735833333318</v>
      </c>
      <c r="X22" s="205">
        <v>123484.78480159998</v>
      </c>
    </row>
    <row r="23" spans="1:24">
      <c r="A23" s="88">
        <v>18</v>
      </c>
      <c r="B23" s="210" t="s">
        <v>148</v>
      </c>
      <c r="C23" s="211">
        <v>32354.083056400003</v>
      </c>
      <c r="D23" s="90">
        <v>10197.9072318</v>
      </c>
      <c r="E23" s="90">
        <v>22270.399999999998</v>
      </c>
      <c r="F23" s="90">
        <v>6509.520833333333</v>
      </c>
      <c r="G23" s="90">
        <v>8.548333333333332</v>
      </c>
      <c r="H23" s="90">
        <v>98.017657</v>
      </c>
      <c r="I23" s="90">
        <v>110.60639999999999</v>
      </c>
      <c r="J23" s="90">
        <v>0</v>
      </c>
      <c r="K23" s="90">
        <v>0</v>
      </c>
      <c r="L23" s="90">
        <v>109656.83916666666</v>
      </c>
      <c r="M23" s="212">
        <v>181205.92267853333</v>
      </c>
      <c r="N23" s="213">
        <v>32922.723564866668</v>
      </c>
      <c r="O23" s="90">
        <v>11762.3037004</v>
      </c>
      <c r="P23" s="90">
        <v>31221.799999999992</v>
      </c>
      <c r="Q23" s="90">
        <v>6509.520833333333</v>
      </c>
      <c r="R23" s="90">
        <v>8.548333333333332</v>
      </c>
      <c r="S23" s="90">
        <v>98.017657</v>
      </c>
      <c r="T23" s="90">
        <v>73.7376</v>
      </c>
      <c r="U23" s="90">
        <v>0</v>
      </c>
      <c r="V23" s="90">
        <v>0</v>
      </c>
      <c r="W23" s="90">
        <v>109656.83916666666</v>
      </c>
      <c r="X23" s="205">
        <v>192253.49085559999</v>
      </c>
    </row>
    <row r="24" spans="1:24">
      <c r="A24" s="88">
        <v>19</v>
      </c>
      <c r="B24" s="210" t="s">
        <v>148</v>
      </c>
      <c r="C24" s="211">
        <v>33227.190913550003</v>
      </c>
      <c r="D24" s="90">
        <v>10401.202699975</v>
      </c>
      <c r="E24" s="90">
        <v>22468.991962999993</v>
      </c>
      <c r="F24" s="90">
        <v>6724.5425000000023</v>
      </c>
      <c r="G24" s="90">
        <v>10.090833333333332</v>
      </c>
      <c r="H24" s="90">
        <v>102.36305212500001</v>
      </c>
      <c r="I24" s="90">
        <v>114.61337999999996</v>
      </c>
      <c r="J24" s="90">
        <v>0.61</v>
      </c>
      <c r="K24" s="90">
        <v>0</v>
      </c>
      <c r="L24" s="90">
        <v>112936.78000000001</v>
      </c>
      <c r="M24" s="212">
        <v>185986.38534198335</v>
      </c>
      <c r="N24" s="213">
        <v>33805.575311358327</v>
      </c>
      <c r="O24" s="90">
        <v>11988.545969549998</v>
      </c>
      <c r="P24" s="90">
        <v>31476.359280999997</v>
      </c>
      <c r="Q24" s="90">
        <v>6724.5425000000023</v>
      </c>
      <c r="R24" s="90">
        <v>10.090833333333332</v>
      </c>
      <c r="S24" s="90">
        <v>102.36305212500001</v>
      </c>
      <c r="T24" s="90">
        <v>76.408920000000009</v>
      </c>
      <c r="U24" s="90">
        <v>0.61</v>
      </c>
      <c r="V24" s="90">
        <v>0</v>
      </c>
      <c r="W24" s="90">
        <v>112936.78000000001</v>
      </c>
      <c r="X24" s="205">
        <v>197121.27586736667</v>
      </c>
    </row>
    <row r="25" spans="1:24">
      <c r="A25" s="88">
        <v>20</v>
      </c>
      <c r="B25" s="210" t="s">
        <v>148</v>
      </c>
      <c r="C25" s="211">
        <v>7912.2111586000001</v>
      </c>
      <c r="D25" s="90">
        <v>10088.412185700001</v>
      </c>
      <c r="E25" s="90">
        <v>24086.554999999997</v>
      </c>
      <c r="F25" s="90">
        <v>1721.6158333333333</v>
      </c>
      <c r="G25" s="90">
        <v>2.8391666666666668</v>
      </c>
      <c r="H25" s="90">
        <v>24.615355499999996</v>
      </c>
      <c r="I25" s="90">
        <v>28.359359999999999</v>
      </c>
      <c r="J25" s="90">
        <v>1.9566666666666668</v>
      </c>
      <c r="K25" s="90">
        <v>0</v>
      </c>
      <c r="L25" s="90">
        <v>28382.839999999997</v>
      </c>
      <c r="M25" s="212">
        <v>72249.404726466659</v>
      </c>
      <c r="N25" s="213">
        <v>8049.1474009666681</v>
      </c>
      <c r="O25" s="90">
        <v>11885.289114599998</v>
      </c>
      <c r="P25" s="90">
        <v>33549.785000000011</v>
      </c>
      <c r="Q25" s="90">
        <v>1721.6158333333333</v>
      </c>
      <c r="R25" s="90">
        <v>2.8391666666666668</v>
      </c>
      <c r="S25" s="90">
        <v>24.615355499999996</v>
      </c>
      <c r="T25" s="90">
        <v>18.90624</v>
      </c>
      <c r="U25" s="90">
        <v>1.9566666666666668</v>
      </c>
      <c r="V25" s="90">
        <v>0</v>
      </c>
      <c r="W25" s="90">
        <v>28382.839999999997</v>
      </c>
      <c r="X25" s="205">
        <v>83636.994777733329</v>
      </c>
    </row>
    <row r="26" spans="1:24">
      <c r="A26" s="88">
        <v>21</v>
      </c>
      <c r="B26" s="210" t="s">
        <v>148</v>
      </c>
      <c r="C26" s="211">
        <v>46595.830982000007</v>
      </c>
      <c r="D26" s="90">
        <v>13970.580002999997</v>
      </c>
      <c r="E26" s="90">
        <v>27415.864304000002</v>
      </c>
      <c r="F26" s="90">
        <v>8707.9541666666664</v>
      </c>
      <c r="G26" s="90">
        <v>13.410833333333331</v>
      </c>
      <c r="H26" s="90">
        <v>124.70578499999999</v>
      </c>
      <c r="I26" s="90">
        <v>153.48383999999999</v>
      </c>
      <c r="J26" s="90">
        <v>0</v>
      </c>
      <c r="K26" s="90">
        <v>0</v>
      </c>
      <c r="L26" s="90">
        <v>145557.91166666665</v>
      </c>
      <c r="M26" s="212">
        <v>242539.74158066665</v>
      </c>
      <c r="N26" s="213">
        <v>47468.996274333331</v>
      </c>
      <c r="O26" s="90">
        <v>16146.701886000001</v>
      </c>
      <c r="P26" s="90">
        <v>37817.362448000007</v>
      </c>
      <c r="Q26" s="90">
        <v>8707.9541666666664</v>
      </c>
      <c r="R26" s="90">
        <v>13.410833333333331</v>
      </c>
      <c r="S26" s="90">
        <v>124.70578499999999</v>
      </c>
      <c r="T26" s="90">
        <v>102.32256000000001</v>
      </c>
      <c r="U26" s="90">
        <v>0</v>
      </c>
      <c r="V26" s="90">
        <v>0</v>
      </c>
      <c r="W26" s="90">
        <v>145557.91166666665</v>
      </c>
      <c r="X26" s="205">
        <v>255939.36562</v>
      </c>
    </row>
    <row r="27" spans="1:24">
      <c r="A27" s="88">
        <v>22</v>
      </c>
      <c r="B27" s="210" t="s">
        <v>148</v>
      </c>
      <c r="C27" s="211">
        <v>30945.214775650002</v>
      </c>
      <c r="D27" s="90">
        <v>13213.337068425002</v>
      </c>
      <c r="E27" s="90">
        <v>27438.956990000002</v>
      </c>
      <c r="F27" s="90">
        <v>5277.5258333333331</v>
      </c>
      <c r="G27" s="90">
        <v>6.1849999999999987</v>
      </c>
      <c r="H27" s="90">
        <v>80.332768875000014</v>
      </c>
      <c r="I27" s="90">
        <v>108.5256</v>
      </c>
      <c r="J27" s="90">
        <v>0</v>
      </c>
      <c r="K27" s="90">
        <v>0</v>
      </c>
      <c r="L27" s="90">
        <v>90096.67833333333</v>
      </c>
      <c r="M27" s="212">
        <v>167166.75636961666</v>
      </c>
      <c r="N27" s="213">
        <v>31533.293743241666</v>
      </c>
      <c r="O27" s="90">
        <v>15401.102914650002</v>
      </c>
      <c r="P27" s="90">
        <v>37846.963130000004</v>
      </c>
      <c r="Q27" s="90">
        <v>5277.5258333333331</v>
      </c>
      <c r="R27" s="90">
        <v>6.1849999999999987</v>
      </c>
      <c r="S27" s="90">
        <v>80.332768875000014</v>
      </c>
      <c r="T27" s="90">
        <v>72.350399999999993</v>
      </c>
      <c r="U27" s="90">
        <v>0</v>
      </c>
      <c r="V27" s="90">
        <v>0</v>
      </c>
      <c r="W27" s="90">
        <v>90096.67833333333</v>
      </c>
      <c r="X27" s="205">
        <v>180314.43212343333</v>
      </c>
    </row>
    <row r="28" spans="1:24">
      <c r="A28" s="88">
        <v>23</v>
      </c>
      <c r="B28" s="210" t="s">
        <v>148</v>
      </c>
      <c r="C28" s="211">
        <v>39126.168299599994</v>
      </c>
      <c r="D28" s="90">
        <v>13562.284840200004</v>
      </c>
      <c r="E28" s="90">
        <v>27454.697000000004</v>
      </c>
      <c r="F28" s="90">
        <v>7082.4458333333341</v>
      </c>
      <c r="G28" s="90">
        <v>11.350833333333334</v>
      </c>
      <c r="H28" s="90">
        <v>99.805622999999983</v>
      </c>
      <c r="I28" s="90">
        <v>137.00447999999997</v>
      </c>
      <c r="J28" s="90">
        <v>0</v>
      </c>
      <c r="K28" s="90">
        <v>0</v>
      </c>
      <c r="L28" s="90">
        <v>118560.91416666668</v>
      </c>
      <c r="M28" s="212">
        <v>206034.67107613332</v>
      </c>
      <c r="N28" s="213">
        <v>39875.53051313333</v>
      </c>
      <c r="O28" s="90">
        <v>15748.043715600004</v>
      </c>
      <c r="P28" s="90">
        <v>37867.13900000001</v>
      </c>
      <c r="Q28" s="90">
        <v>7082.4458333333341</v>
      </c>
      <c r="R28" s="90">
        <v>11.350833333333334</v>
      </c>
      <c r="S28" s="90">
        <v>99.805622999999983</v>
      </c>
      <c r="T28" s="90">
        <v>91.336320000000001</v>
      </c>
      <c r="U28" s="90">
        <v>0</v>
      </c>
      <c r="V28" s="90">
        <v>0</v>
      </c>
      <c r="W28" s="90">
        <v>118560.91416666668</v>
      </c>
      <c r="X28" s="205">
        <v>219336.56600506668</v>
      </c>
    </row>
    <row r="29" spans="1:24">
      <c r="A29" s="88">
        <v>24</v>
      </c>
      <c r="B29" s="210" t="s">
        <v>148</v>
      </c>
      <c r="C29" s="211">
        <v>21599.3829601</v>
      </c>
      <c r="D29" s="90">
        <v>13403.079522449998</v>
      </c>
      <c r="E29" s="90">
        <v>28280.222000000005</v>
      </c>
      <c r="F29" s="90">
        <v>4275.5966666666673</v>
      </c>
      <c r="G29" s="90">
        <v>6.59</v>
      </c>
      <c r="H29" s="90">
        <v>60.151581749999998</v>
      </c>
      <c r="I29" s="90">
        <v>128.40336000000002</v>
      </c>
      <c r="J29" s="90">
        <v>0</v>
      </c>
      <c r="K29" s="90">
        <v>0</v>
      </c>
      <c r="L29" s="90">
        <v>70577.881666666668</v>
      </c>
      <c r="M29" s="212">
        <v>138331.30775763333</v>
      </c>
      <c r="N29" s="213">
        <v>21996.412764216668</v>
      </c>
      <c r="O29" s="90">
        <v>15695.7692061</v>
      </c>
      <c r="P29" s="90">
        <v>38925.314000000006</v>
      </c>
      <c r="Q29" s="90">
        <v>4275.5966666666673</v>
      </c>
      <c r="R29" s="90">
        <v>6.59</v>
      </c>
      <c r="S29" s="90">
        <v>60.151581749999998</v>
      </c>
      <c r="T29" s="90">
        <v>85.602239999999995</v>
      </c>
      <c r="U29" s="90">
        <v>0</v>
      </c>
      <c r="V29" s="90">
        <v>0</v>
      </c>
      <c r="W29" s="90">
        <v>70577.881666666668</v>
      </c>
      <c r="X29" s="205">
        <v>151623.31812539999</v>
      </c>
    </row>
    <row r="30" spans="1:24">
      <c r="A30" s="88">
        <v>25</v>
      </c>
      <c r="B30" s="210" t="s">
        <v>148</v>
      </c>
      <c r="C30" s="211">
        <v>43098.774210438998</v>
      </c>
      <c r="D30" s="90">
        <v>14880.932777188833</v>
      </c>
      <c r="E30" s="90">
        <v>28556.386651600002</v>
      </c>
      <c r="F30" s="90">
        <v>8892.1774999999998</v>
      </c>
      <c r="G30" s="90">
        <v>9.6983333333333324</v>
      </c>
      <c r="H30" s="90">
        <v>134.88100438250001</v>
      </c>
      <c r="I30" s="90">
        <v>191.27771039999996</v>
      </c>
      <c r="J30" s="90">
        <v>0</v>
      </c>
      <c r="K30" s="90">
        <v>0</v>
      </c>
      <c r="L30" s="90">
        <v>148031.56</v>
      </c>
      <c r="M30" s="212">
        <v>243795.68818734368</v>
      </c>
      <c r="N30" s="213">
        <v>43842.053015711172</v>
      </c>
      <c r="O30" s="90">
        <v>17191.795258979</v>
      </c>
      <c r="P30" s="90">
        <v>39279.307555866668</v>
      </c>
      <c r="Q30" s="90">
        <v>8892.1774999999998</v>
      </c>
      <c r="R30" s="90">
        <v>9.6983333333333324</v>
      </c>
      <c r="S30" s="90">
        <v>134.88100438250001</v>
      </c>
      <c r="T30" s="90">
        <v>127.51847359999999</v>
      </c>
      <c r="U30" s="90">
        <v>0</v>
      </c>
      <c r="V30" s="90">
        <v>0</v>
      </c>
      <c r="W30" s="90">
        <v>148031.56</v>
      </c>
      <c r="X30" s="205">
        <v>257508.99114187268</v>
      </c>
    </row>
    <row r="31" spans="1:24">
      <c r="A31" s="88">
        <v>26</v>
      </c>
      <c r="B31" s="210" t="s">
        <v>148</v>
      </c>
      <c r="C31" s="211">
        <v>47728.559265028503</v>
      </c>
      <c r="D31" s="90">
        <v>15287.309022714915</v>
      </c>
      <c r="E31" s="90">
        <v>28981.215881100001</v>
      </c>
      <c r="F31" s="90">
        <v>9247.8058333333338</v>
      </c>
      <c r="G31" s="90">
        <v>12.3125</v>
      </c>
      <c r="H31" s="90">
        <v>142.53792321541667</v>
      </c>
      <c r="I31" s="90">
        <v>195.44610840000004</v>
      </c>
      <c r="J31" s="90">
        <v>0</v>
      </c>
      <c r="K31" s="90">
        <v>0</v>
      </c>
      <c r="L31" s="90">
        <v>155340.01583333334</v>
      </c>
      <c r="M31" s="212">
        <v>256935.20236712552</v>
      </c>
      <c r="N31" s="213">
        <v>48574.191664668419</v>
      </c>
      <c r="O31" s="90">
        <v>17647.587207405166</v>
      </c>
      <c r="P31" s="90">
        <v>39823.862439033335</v>
      </c>
      <c r="Q31" s="90">
        <v>9247.8058333333338</v>
      </c>
      <c r="R31" s="90">
        <v>12.3125</v>
      </c>
      <c r="S31" s="90">
        <v>142.53792321541667</v>
      </c>
      <c r="T31" s="90">
        <v>130.29740559999999</v>
      </c>
      <c r="U31" s="90">
        <v>0</v>
      </c>
      <c r="V31" s="90">
        <v>0</v>
      </c>
      <c r="W31" s="90">
        <v>155340.01583333334</v>
      </c>
      <c r="X31" s="205">
        <v>270918.61080658901</v>
      </c>
    </row>
    <row r="32" spans="1:24">
      <c r="A32" s="88">
        <v>27</v>
      </c>
      <c r="B32" s="210" t="s">
        <v>148</v>
      </c>
      <c r="C32" s="211">
        <v>14187.998330399998</v>
      </c>
      <c r="D32" s="90">
        <v>13693.1895948</v>
      </c>
      <c r="E32" s="90">
        <v>27038.790779999999</v>
      </c>
      <c r="F32" s="90">
        <v>2867.42</v>
      </c>
      <c r="G32" s="90">
        <v>3.4458333333333333</v>
      </c>
      <c r="H32" s="90">
        <v>40.219402000000002</v>
      </c>
      <c r="I32" s="90">
        <v>131.18688000000003</v>
      </c>
      <c r="J32" s="90">
        <v>24.546666666666663</v>
      </c>
      <c r="K32" s="90">
        <v>0</v>
      </c>
      <c r="L32" s="90">
        <v>47136.353333333333</v>
      </c>
      <c r="M32" s="212">
        <v>105123.15082053334</v>
      </c>
      <c r="N32" s="213">
        <v>14446.464385200001</v>
      </c>
      <c r="O32" s="90">
        <v>16108.6657144</v>
      </c>
      <c r="P32" s="90">
        <v>36675.107789999995</v>
      </c>
      <c r="Q32" s="90">
        <v>2867.42</v>
      </c>
      <c r="R32" s="90">
        <v>3.4458333333333333</v>
      </c>
      <c r="S32" s="90">
        <v>40.219402000000002</v>
      </c>
      <c r="T32" s="90">
        <v>87.457920000000001</v>
      </c>
      <c r="U32" s="90">
        <v>24.546666666666663</v>
      </c>
      <c r="V32" s="90">
        <v>0</v>
      </c>
      <c r="W32" s="90">
        <v>47136.353333333333</v>
      </c>
      <c r="X32" s="205">
        <v>117389.68104493331</v>
      </c>
    </row>
    <row r="33" spans="1:24">
      <c r="A33" s="88">
        <v>28</v>
      </c>
      <c r="B33" s="210" t="s">
        <v>148</v>
      </c>
      <c r="C33" s="211">
        <v>52344.555685599997</v>
      </c>
      <c r="D33" s="90">
        <v>16005.2801772</v>
      </c>
      <c r="E33" s="90">
        <v>30176.067679999993</v>
      </c>
      <c r="F33" s="90">
        <v>9827.6891666666652</v>
      </c>
      <c r="G33" s="90">
        <v>14.04</v>
      </c>
      <c r="H33" s="90">
        <v>139.64917800000001</v>
      </c>
      <c r="I33" s="90">
        <v>177.95808</v>
      </c>
      <c r="J33" s="90">
        <v>0</v>
      </c>
      <c r="K33" s="90">
        <v>0</v>
      </c>
      <c r="L33" s="90">
        <v>163515.96583333329</v>
      </c>
      <c r="M33" s="212">
        <v>272201.20580079994</v>
      </c>
      <c r="N33" s="213">
        <v>53326.903489466662</v>
      </c>
      <c r="O33" s="90">
        <v>18509.427141600001</v>
      </c>
      <c r="P33" s="90">
        <v>41355.448160000022</v>
      </c>
      <c r="Q33" s="90">
        <v>9827.6891666666652</v>
      </c>
      <c r="R33" s="90">
        <v>14.04</v>
      </c>
      <c r="S33" s="90">
        <v>139.64917800000001</v>
      </c>
      <c r="T33" s="90">
        <v>118.63871999999999</v>
      </c>
      <c r="U33" s="90">
        <v>0</v>
      </c>
      <c r="V33" s="90">
        <v>0</v>
      </c>
      <c r="W33" s="90">
        <v>163515.96583333329</v>
      </c>
      <c r="X33" s="205">
        <v>286807.76168906665</v>
      </c>
    </row>
    <row r="34" spans="1:24">
      <c r="A34" s="88">
        <v>29</v>
      </c>
      <c r="B34" s="210" t="s">
        <v>148</v>
      </c>
      <c r="C34" s="211">
        <v>17640.837357599998</v>
      </c>
      <c r="D34" s="90">
        <v>14764.593511200001</v>
      </c>
      <c r="E34" s="90">
        <v>30525.650000000005</v>
      </c>
      <c r="F34" s="90">
        <v>3637.5191666666669</v>
      </c>
      <c r="G34" s="90">
        <v>5.0308333333333337</v>
      </c>
      <c r="H34" s="90">
        <v>55.427788</v>
      </c>
      <c r="I34" s="90">
        <v>62.421119999999995</v>
      </c>
      <c r="J34" s="90">
        <v>4.59</v>
      </c>
      <c r="K34" s="90">
        <v>0</v>
      </c>
      <c r="L34" s="90">
        <v>61432.41166666666</v>
      </c>
      <c r="M34" s="212">
        <v>128128.48144346668</v>
      </c>
      <c r="N34" s="213">
        <v>17944.347358800002</v>
      </c>
      <c r="O34" s="90">
        <v>17327.507953600001</v>
      </c>
      <c r="P34" s="90">
        <v>41803.549999999996</v>
      </c>
      <c r="Q34" s="90">
        <v>3637.5191666666669</v>
      </c>
      <c r="R34" s="90">
        <v>5.0308333333333337</v>
      </c>
      <c r="S34" s="90">
        <v>55.427788</v>
      </c>
      <c r="T34" s="90">
        <v>41.614080000000001</v>
      </c>
      <c r="U34" s="90">
        <v>4.59</v>
      </c>
      <c r="V34" s="90">
        <v>0</v>
      </c>
      <c r="W34" s="90">
        <v>61432.41166666666</v>
      </c>
      <c r="X34" s="205">
        <v>142251.99884706666</v>
      </c>
    </row>
    <row r="35" spans="1:24">
      <c r="A35" s="88">
        <v>30</v>
      </c>
      <c r="B35" s="210" t="s">
        <v>148</v>
      </c>
      <c r="C35" s="211">
        <v>26185.498724000001</v>
      </c>
      <c r="D35" s="90">
        <v>15233.867138</v>
      </c>
      <c r="E35" s="90">
        <v>30525.650000000005</v>
      </c>
      <c r="F35" s="90">
        <v>6181.2841666666654</v>
      </c>
      <c r="G35" s="90">
        <v>10.7325</v>
      </c>
      <c r="H35" s="90">
        <v>82.397536666666682</v>
      </c>
      <c r="I35" s="90">
        <v>97.944000000000017</v>
      </c>
      <c r="J35" s="90">
        <v>1.1733333333333333</v>
      </c>
      <c r="K35" s="90">
        <v>0</v>
      </c>
      <c r="L35" s="90">
        <v>96810.733333333323</v>
      </c>
      <c r="M35" s="212">
        <v>175129.28073200001</v>
      </c>
      <c r="N35" s="213">
        <v>26635.616462000005</v>
      </c>
      <c r="O35" s="90">
        <v>17791.387630666668</v>
      </c>
      <c r="P35" s="90">
        <v>41803.549999999996</v>
      </c>
      <c r="Q35" s="90">
        <v>6181.2841666666654</v>
      </c>
      <c r="R35" s="90">
        <v>10.7325</v>
      </c>
      <c r="S35" s="90">
        <v>82.397536666666682</v>
      </c>
      <c r="T35" s="90">
        <v>65.295999999999992</v>
      </c>
      <c r="U35" s="90">
        <v>1.1733333333333333</v>
      </c>
      <c r="V35" s="90">
        <v>0</v>
      </c>
      <c r="W35" s="90">
        <v>96810.733333333323</v>
      </c>
      <c r="X35" s="205">
        <v>189382.17096266666</v>
      </c>
    </row>
    <row r="36" spans="1:24">
      <c r="A36" s="88">
        <v>31</v>
      </c>
      <c r="B36" s="210" t="s">
        <v>148</v>
      </c>
      <c r="C36" s="211">
        <v>40755.686015600004</v>
      </c>
      <c r="D36" s="90">
        <v>15875.486332200004</v>
      </c>
      <c r="E36" s="90">
        <v>30525.650000000005</v>
      </c>
      <c r="F36" s="90">
        <v>8019.8824999999997</v>
      </c>
      <c r="G36" s="90">
        <v>13.086666666666668</v>
      </c>
      <c r="H36" s="90">
        <v>119.272203</v>
      </c>
      <c r="I36" s="90">
        <v>157.34304</v>
      </c>
      <c r="J36" s="90">
        <v>0</v>
      </c>
      <c r="K36" s="90">
        <v>0</v>
      </c>
      <c r="L36" s="90">
        <v>137294.11499999999</v>
      </c>
      <c r="M36" s="212">
        <v>232760.52175746669</v>
      </c>
      <c r="N36" s="213">
        <v>41485.820371133334</v>
      </c>
      <c r="O36" s="90">
        <v>18425.631891600002</v>
      </c>
      <c r="P36" s="90">
        <v>41803.549999999996</v>
      </c>
      <c r="Q36" s="90">
        <v>8019.8824999999997</v>
      </c>
      <c r="R36" s="90">
        <v>13.086666666666668</v>
      </c>
      <c r="S36" s="90">
        <v>119.272203</v>
      </c>
      <c r="T36" s="90">
        <v>104.89535999999998</v>
      </c>
      <c r="U36" s="90">
        <v>0</v>
      </c>
      <c r="V36" s="90">
        <v>0</v>
      </c>
      <c r="W36" s="90">
        <v>137294.11499999999</v>
      </c>
      <c r="X36" s="205">
        <v>247266.25399239999</v>
      </c>
    </row>
    <row r="37" spans="1:24">
      <c r="A37" s="88">
        <v>32</v>
      </c>
      <c r="B37" s="210" t="s">
        <v>148</v>
      </c>
      <c r="C37" s="211">
        <v>11007.363582799999</v>
      </c>
      <c r="D37" s="90">
        <v>14792.541678600001</v>
      </c>
      <c r="E37" s="90">
        <v>30965.930000000008</v>
      </c>
      <c r="F37" s="90">
        <v>2405.0433333333335</v>
      </c>
      <c r="G37" s="90">
        <v>5.71</v>
      </c>
      <c r="H37" s="90">
        <v>40.765039000000002</v>
      </c>
      <c r="I37" s="90">
        <v>117.62784000000001</v>
      </c>
      <c r="J37" s="90">
        <v>0</v>
      </c>
      <c r="K37" s="90">
        <v>0</v>
      </c>
      <c r="L37" s="90">
        <v>42493.936666666668</v>
      </c>
      <c r="M37" s="212">
        <v>101828.9181404</v>
      </c>
      <c r="N37" s="213">
        <v>11176.386314733332</v>
      </c>
      <c r="O37" s="90">
        <v>17411.188670799998</v>
      </c>
      <c r="P37" s="90">
        <v>42367.910000000011</v>
      </c>
      <c r="Q37" s="90">
        <v>2405.0433333333335</v>
      </c>
      <c r="R37" s="90">
        <v>5.71</v>
      </c>
      <c r="S37" s="90">
        <v>40.765039000000002</v>
      </c>
      <c r="T37" s="90">
        <v>78.418559999999999</v>
      </c>
      <c r="U37" s="90">
        <v>0</v>
      </c>
      <c r="V37" s="90">
        <v>0</v>
      </c>
      <c r="W37" s="90">
        <v>42493.936666666668</v>
      </c>
      <c r="X37" s="205">
        <v>115979.35858453336</v>
      </c>
    </row>
    <row r="38" spans="1:24">
      <c r="A38" s="88">
        <v>33</v>
      </c>
      <c r="B38" s="210" t="s">
        <v>148</v>
      </c>
      <c r="C38" s="211">
        <v>64668.362880000008</v>
      </c>
      <c r="D38" s="90">
        <v>17771.921333999999</v>
      </c>
      <c r="E38" s="90">
        <v>9673.8317829999996</v>
      </c>
      <c r="F38" s="90">
        <v>13160.669166666668</v>
      </c>
      <c r="G38" s="90">
        <v>16.418333333333333</v>
      </c>
      <c r="H38" s="90">
        <v>198.60765000000001</v>
      </c>
      <c r="I38" s="90">
        <v>218.24639999999999</v>
      </c>
      <c r="J38" s="90">
        <v>0</v>
      </c>
      <c r="K38" s="90">
        <v>0</v>
      </c>
      <c r="L38" s="90">
        <v>219898.26333333334</v>
      </c>
      <c r="M38" s="212">
        <v>325606.32088033337</v>
      </c>
      <c r="N38" s="213">
        <v>65796.072739999989</v>
      </c>
      <c r="O38" s="90">
        <v>20402.443643999999</v>
      </c>
      <c r="P38" s="90">
        <v>11561.2564</v>
      </c>
      <c r="Q38" s="90">
        <v>13160.669166666668</v>
      </c>
      <c r="R38" s="90">
        <v>16.418333333333333</v>
      </c>
      <c r="S38" s="90">
        <v>198.60765000000001</v>
      </c>
      <c r="T38" s="90">
        <v>145.49760000000001</v>
      </c>
      <c r="U38" s="90">
        <v>0</v>
      </c>
      <c r="V38" s="90">
        <v>0</v>
      </c>
      <c r="W38" s="90">
        <v>219898.26333333334</v>
      </c>
      <c r="X38" s="205">
        <v>331179.22886733332</v>
      </c>
    </row>
    <row r="39" spans="1:24">
      <c r="A39" s="88">
        <v>34</v>
      </c>
      <c r="B39" s="210" t="s">
        <v>148</v>
      </c>
      <c r="C39" s="211">
        <v>39599.889325200005</v>
      </c>
      <c r="D39" s="90">
        <v>16509.513317400004</v>
      </c>
      <c r="E39" s="90">
        <v>31681.385000000006</v>
      </c>
      <c r="F39" s="90">
        <v>7683.5541666666677</v>
      </c>
      <c r="G39" s="90">
        <v>11.900833333333331</v>
      </c>
      <c r="H39" s="90">
        <v>113.004501</v>
      </c>
      <c r="I39" s="90">
        <v>132.46560000000002</v>
      </c>
      <c r="J39" s="90">
        <v>0</v>
      </c>
      <c r="K39" s="90">
        <v>0</v>
      </c>
      <c r="L39" s="90">
        <v>129435.07500000003</v>
      </c>
      <c r="M39" s="212">
        <v>225166.78774360003</v>
      </c>
      <c r="N39" s="213">
        <v>40318.822872600002</v>
      </c>
      <c r="O39" s="90">
        <v>19199.5124172</v>
      </c>
      <c r="P39" s="90">
        <v>43284.994999999995</v>
      </c>
      <c r="Q39" s="90">
        <v>7683.5541666666677</v>
      </c>
      <c r="R39" s="90">
        <v>11.900833333333331</v>
      </c>
      <c r="S39" s="90">
        <v>113.004501</v>
      </c>
      <c r="T39" s="90">
        <v>88.310400000000001</v>
      </c>
      <c r="U39" s="90">
        <v>0</v>
      </c>
      <c r="V39" s="90">
        <v>0</v>
      </c>
      <c r="W39" s="90">
        <v>129435.07500000003</v>
      </c>
      <c r="X39" s="205">
        <v>240135.17519080004</v>
      </c>
    </row>
    <row r="40" spans="1:24">
      <c r="A40" s="88">
        <v>35</v>
      </c>
      <c r="B40" s="210" t="s">
        <v>148</v>
      </c>
      <c r="C40" s="211">
        <v>60814.139864400007</v>
      </c>
      <c r="D40" s="90">
        <v>17760.943061800001</v>
      </c>
      <c r="E40" s="90">
        <v>31905.105943999999</v>
      </c>
      <c r="F40" s="90">
        <v>11877.733333333332</v>
      </c>
      <c r="G40" s="90">
        <v>16.502500000000001</v>
      </c>
      <c r="H40" s="90">
        <v>176.65894699999998</v>
      </c>
      <c r="I40" s="90">
        <v>207.07392000000002</v>
      </c>
      <c r="J40" s="90">
        <v>0</v>
      </c>
      <c r="K40" s="90">
        <v>0</v>
      </c>
      <c r="L40" s="90">
        <v>200386.46666666665</v>
      </c>
      <c r="M40" s="212">
        <v>323144.62423720001</v>
      </c>
      <c r="N40" s="213">
        <v>61907.950602199991</v>
      </c>
      <c r="O40" s="90">
        <v>20465.040712400001</v>
      </c>
      <c r="P40" s="90">
        <v>43571.765127999999</v>
      </c>
      <c r="Q40" s="90">
        <v>11877.733333333332</v>
      </c>
      <c r="R40" s="90">
        <v>16.502500000000001</v>
      </c>
      <c r="S40" s="90">
        <v>176.65894699999998</v>
      </c>
      <c r="T40" s="90">
        <v>138.04928000000001</v>
      </c>
      <c r="U40" s="90">
        <v>0</v>
      </c>
      <c r="V40" s="90">
        <v>0</v>
      </c>
      <c r="W40" s="90">
        <v>200386.46666666665</v>
      </c>
      <c r="X40" s="205">
        <v>338540.16716959997</v>
      </c>
    </row>
    <row r="41" spans="1:24">
      <c r="A41" s="88">
        <v>36</v>
      </c>
      <c r="B41" s="210" t="s">
        <v>148</v>
      </c>
      <c r="C41" s="211">
        <v>9132.4767118575019</v>
      </c>
      <c r="D41" s="90">
        <v>15167.821036758751</v>
      </c>
      <c r="E41" s="90">
        <v>32039.112499999992</v>
      </c>
      <c r="F41" s="90">
        <v>1260.7124999999999</v>
      </c>
      <c r="G41" s="90">
        <v>2.7149999999999999</v>
      </c>
      <c r="H41" s="90">
        <v>22.677214756250006</v>
      </c>
      <c r="I41" s="90">
        <v>81.934520400000011</v>
      </c>
      <c r="J41" s="90">
        <v>0</v>
      </c>
      <c r="K41" s="90">
        <v>0</v>
      </c>
      <c r="L41" s="90">
        <v>23061.765833333327</v>
      </c>
      <c r="M41" s="212">
        <v>80769.215317105816</v>
      </c>
      <c r="N41" s="213">
        <v>9309.4237034912494</v>
      </c>
      <c r="O41" s="90">
        <v>17918.785593807504</v>
      </c>
      <c r="P41" s="90">
        <v>43743.537499999999</v>
      </c>
      <c r="Q41" s="90">
        <v>1260.7124999999999</v>
      </c>
      <c r="R41" s="90">
        <v>2.7149999999999999</v>
      </c>
      <c r="S41" s="90">
        <v>22.677214756250006</v>
      </c>
      <c r="T41" s="90">
        <v>54.623013600000007</v>
      </c>
      <c r="U41" s="90">
        <v>0</v>
      </c>
      <c r="V41" s="90">
        <v>0</v>
      </c>
      <c r="W41" s="90">
        <v>23061.765833333327</v>
      </c>
      <c r="X41" s="205">
        <v>95374.240358988303</v>
      </c>
    </row>
    <row r="42" spans="1:24">
      <c r="A42" s="88">
        <v>37</v>
      </c>
      <c r="B42" s="210" t="s">
        <v>148</v>
      </c>
      <c r="C42" s="211">
        <v>63987.0274708</v>
      </c>
      <c r="D42" s="90">
        <v>18975.751542599999</v>
      </c>
      <c r="E42" s="90">
        <v>33511.893128000003</v>
      </c>
      <c r="F42" s="90">
        <v>12521.702499999998</v>
      </c>
      <c r="G42" s="90">
        <v>18.142500000000002</v>
      </c>
      <c r="H42" s="90">
        <v>187.10247900000002</v>
      </c>
      <c r="I42" s="90">
        <v>216.94176000000002</v>
      </c>
      <c r="J42" s="90">
        <v>0</v>
      </c>
      <c r="K42" s="90">
        <v>0</v>
      </c>
      <c r="L42" s="90">
        <v>211592.76833333331</v>
      </c>
      <c r="M42" s="212">
        <v>341011.32971373328</v>
      </c>
      <c r="N42" s="213">
        <v>65133.865192066645</v>
      </c>
      <c r="O42" s="90">
        <v>21870.452326800001</v>
      </c>
      <c r="P42" s="90">
        <v>45631.378136000007</v>
      </c>
      <c r="Q42" s="90">
        <v>12521.702499999998</v>
      </c>
      <c r="R42" s="90">
        <v>18.142500000000002</v>
      </c>
      <c r="S42" s="90">
        <v>187.10247900000002</v>
      </c>
      <c r="T42" s="90">
        <v>144.62784000000002</v>
      </c>
      <c r="U42" s="90">
        <v>0</v>
      </c>
      <c r="V42" s="90">
        <v>0</v>
      </c>
      <c r="W42" s="90">
        <v>211592.76833333331</v>
      </c>
      <c r="X42" s="205">
        <v>357100.03930719994</v>
      </c>
    </row>
    <row r="43" spans="1:24">
      <c r="A43" s="88">
        <v>38</v>
      </c>
      <c r="B43" s="210" t="s">
        <v>148</v>
      </c>
      <c r="C43" s="211">
        <v>20001.192668</v>
      </c>
      <c r="D43" s="90">
        <v>17301.833316</v>
      </c>
      <c r="E43" s="90">
        <v>34323.065000000002</v>
      </c>
      <c r="F43" s="90">
        <v>4624.3975</v>
      </c>
      <c r="G43" s="90">
        <v>9.8049999999999979</v>
      </c>
      <c r="H43" s="90">
        <v>60.926339999999982</v>
      </c>
      <c r="I43" s="90">
        <v>73.051199999999994</v>
      </c>
      <c r="J43" s="90">
        <v>85.98</v>
      </c>
      <c r="K43" s="90">
        <v>0</v>
      </c>
      <c r="L43" s="90">
        <v>74559.604166666672</v>
      </c>
      <c r="M43" s="212">
        <v>151039.85519066668</v>
      </c>
      <c r="N43" s="213">
        <v>20351.630267333334</v>
      </c>
      <c r="O43" s="90">
        <v>20319.048048000001</v>
      </c>
      <c r="P43" s="90">
        <v>46671.155000000006</v>
      </c>
      <c r="Q43" s="90">
        <v>4624.3975</v>
      </c>
      <c r="R43" s="90">
        <v>9.8049999999999979</v>
      </c>
      <c r="S43" s="90">
        <v>60.926339999999982</v>
      </c>
      <c r="T43" s="90">
        <v>48.700800000000008</v>
      </c>
      <c r="U43" s="90">
        <v>85.98</v>
      </c>
      <c r="V43" s="90">
        <v>0</v>
      </c>
      <c r="W43" s="90">
        <v>74559.604166666672</v>
      </c>
      <c r="X43" s="205">
        <v>166731.24712200003</v>
      </c>
    </row>
    <row r="44" spans="1:24">
      <c r="A44" s="88">
        <v>39</v>
      </c>
      <c r="B44" s="210" t="s">
        <v>148</v>
      </c>
      <c r="C44" s="211">
        <v>69088.101944400012</v>
      </c>
      <c r="D44" s="90">
        <v>19607.483987800002</v>
      </c>
      <c r="E44" s="90">
        <v>34612.915999999997</v>
      </c>
      <c r="F44" s="90">
        <v>12389.922500000001</v>
      </c>
      <c r="G44" s="90">
        <v>17.787499999999998</v>
      </c>
      <c r="H44" s="90">
        <v>182.72459700000002</v>
      </c>
      <c r="I44" s="90">
        <v>235.07712000000001</v>
      </c>
      <c r="J44" s="90">
        <v>0</v>
      </c>
      <c r="K44" s="90">
        <v>0</v>
      </c>
      <c r="L44" s="90">
        <v>208832.18666666668</v>
      </c>
      <c r="M44" s="212">
        <v>344966.20031586674</v>
      </c>
      <c r="N44" s="213">
        <v>70389.927742200016</v>
      </c>
      <c r="O44" s="90">
        <v>22635.099068399999</v>
      </c>
      <c r="P44" s="90">
        <v>47042.692000000003</v>
      </c>
      <c r="Q44" s="90">
        <v>12389.922500000001</v>
      </c>
      <c r="R44" s="90">
        <v>17.787499999999998</v>
      </c>
      <c r="S44" s="90">
        <v>182.72459700000002</v>
      </c>
      <c r="T44" s="90">
        <v>156.71807999999999</v>
      </c>
      <c r="U44" s="90">
        <v>0</v>
      </c>
      <c r="V44" s="90">
        <v>0</v>
      </c>
      <c r="W44" s="90">
        <v>208832.18666666668</v>
      </c>
      <c r="X44" s="205">
        <v>361647.05815426668</v>
      </c>
    </row>
    <row r="45" spans="1:24">
      <c r="A45" s="88">
        <v>40</v>
      </c>
      <c r="B45" s="210" t="s">
        <v>148</v>
      </c>
      <c r="C45" s="211">
        <v>4755.4722768000001</v>
      </c>
      <c r="D45" s="90">
        <v>17230.368531600001</v>
      </c>
      <c r="E45" s="90">
        <v>35478.799999999996</v>
      </c>
      <c r="F45" s="90">
        <v>1002.4258333333332</v>
      </c>
      <c r="G45" s="90">
        <v>2.2725</v>
      </c>
      <c r="H45" s="90">
        <v>14.113134000000001</v>
      </c>
      <c r="I45" s="90">
        <v>18.368639999999996</v>
      </c>
      <c r="J45" s="90">
        <v>0</v>
      </c>
      <c r="K45" s="90">
        <v>0</v>
      </c>
      <c r="L45" s="90">
        <v>17155.33833333333</v>
      </c>
      <c r="M45" s="212">
        <v>75657.159249066666</v>
      </c>
      <c r="N45" s="213">
        <v>4840.0198784000013</v>
      </c>
      <c r="O45" s="90">
        <v>20395.545904800001</v>
      </c>
      <c r="P45" s="90">
        <v>48152.599999999984</v>
      </c>
      <c r="Q45" s="90">
        <v>1002.4258333333332</v>
      </c>
      <c r="R45" s="90">
        <v>2.2725</v>
      </c>
      <c r="S45" s="90">
        <v>14.113134000000001</v>
      </c>
      <c r="T45" s="90">
        <v>12.245759999999999</v>
      </c>
      <c r="U45" s="90">
        <v>0</v>
      </c>
      <c r="V45" s="90">
        <v>0</v>
      </c>
      <c r="W45" s="90">
        <v>17155.33833333333</v>
      </c>
      <c r="X45" s="205">
        <v>91574.561343866662</v>
      </c>
    </row>
    <row r="46" spans="1:24">
      <c r="A46" s="88">
        <v>41</v>
      </c>
      <c r="B46" s="210" t="s">
        <v>148</v>
      </c>
      <c r="C46" s="211">
        <v>33429.839060799997</v>
      </c>
      <c r="D46" s="90">
        <v>18504.786639599999</v>
      </c>
      <c r="E46" s="90">
        <v>35478.799999999996</v>
      </c>
      <c r="F46" s="90">
        <v>6199.3933333333343</v>
      </c>
      <c r="G46" s="90">
        <v>10.120833333333332</v>
      </c>
      <c r="H46" s="90">
        <v>87.355553999999998</v>
      </c>
      <c r="I46" s="90">
        <v>117.80207999999999</v>
      </c>
      <c r="J46" s="90">
        <v>0</v>
      </c>
      <c r="K46" s="90">
        <v>0</v>
      </c>
      <c r="L46" s="90">
        <v>103774.31</v>
      </c>
      <c r="M46" s="212">
        <v>197602.40750106666</v>
      </c>
      <c r="N46" s="213">
        <v>34063.248537066669</v>
      </c>
      <c r="O46" s="90">
        <v>21655.315528799994</v>
      </c>
      <c r="P46" s="90">
        <v>48152.599999999984</v>
      </c>
      <c r="Q46" s="90">
        <v>6199.3933333333343</v>
      </c>
      <c r="R46" s="90">
        <v>10.120833333333332</v>
      </c>
      <c r="S46" s="90">
        <v>87.355553999999998</v>
      </c>
      <c r="T46" s="90">
        <v>78.534720000000007</v>
      </c>
      <c r="U46" s="90">
        <v>0</v>
      </c>
      <c r="V46" s="90">
        <v>0</v>
      </c>
      <c r="W46" s="90">
        <v>103774.31</v>
      </c>
      <c r="X46" s="205">
        <v>214020.87850653331</v>
      </c>
    </row>
    <row r="47" spans="1:24">
      <c r="A47" s="88">
        <v>42</v>
      </c>
      <c r="B47" s="210" t="s">
        <v>148</v>
      </c>
      <c r="C47" s="211">
        <v>52314.288136400013</v>
      </c>
      <c r="D47" s="90">
        <v>19810.473991800001</v>
      </c>
      <c r="E47" s="90">
        <v>35478.799999999996</v>
      </c>
      <c r="F47" s="90">
        <v>10973.7875</v>
      </c>
      <c r="G47" s="90">
        <v>16.298333333333336</v>
      </c>
      <c r="H47" s="90">
        <v>162.39505700000001</v>
      </c>
      <c r="I47" s="90">
        <v>216.05952000000002</v>
      </c>
      <c r="J47" s="90">
        <v>0</v>
      </c>
      <c r="K47" s="90">
        <v>0</v>
      </c>
      <c r="L47" s="90">
        <v>183008.28666666662</v>
      </c>
      <c r="M47" s="212">
        <v>301980.38920520002</v>
      </c>
      <c r="N47" s="213">
        <v>53220.86757153333</v>
      </c>
      <c r="O47" s="90">
        <v>22945.994980400003</v>
      </c>
      <c r="P47" s="90">
        <v>48152.599999999984</v>
      </c>
      <c r="Q47" s="90">
        <v>10973.7875</v>
      </c>
      <c r="R47" s="90">
        <v>16.298333333333336</v>
      </c>
      <c r="S47" s="90">
        <v>162.39505700000001</v>
      </c>
      <c r="T47" s="90">
        <v>144.03968</v>
      </c>
      <c r="U47" s="90">
        <v>0</v>
      </c>
      <c r="V47" s="90">
        <v>0</v>
      </c>
      <c r="W47" s="90">
        <v>183008.28666666662</v>
      </c>
      <c r="X47" s="205">
        <v>318624.26978893322</v>
      </c>
    </row>
    <row r="48" spans="1:24">
      <c r="A48" s="88">
        <v>43</v>
      </c>
      <c r="B48" s="210" t="s">
        <v>148</v>
      </c>
      <c r="C48" s="211">
        <v>58635.602395200003</v>
      </c>
      <c r="D48" s="90">
        <v>19938.731498399997</v>
      </c>
      <c r="E48" s="90">
        <v>35680.304216000011</v>
      </c>
      <c r="F48" s="90">
        <v>10737.612499999997</v>
      </c>
      <c r="G48" s="90">
        <v>15.119166666666667</v>
      </c>
      <c r="H48" s="90">
        <v>161.87247600000001</v>
      </c>
      <c r="I48" s="90">
        <v>212.58336</v>
      </c>
      <c r="J48" s="90">
        <v>0</v>
      </c>
      <c r="K48" s="90">
        <v>0</v>
      </c>
      <c r="L48" s="90">
        <v>182798.66749999998</v>
      </c>
      <c r="M48" s="212">
        <v>308180.4931122667</v>
      </c>
      <c r="N48" s="213">
        <v>59718.093957600009</v>
      </c>
      <c r="O48" s="90">
        <v>23099.975563199998</v>
      </c>
      <c r="P48" s="90">
        <v>48409.507712000013</v>
      </c>
      <c r="Q48" s="90">
        <v>10737.612499999997</v>
      </c>
      <c r="R48" s="90">
        <v>15.119166666666667</v>
      </c>
      <c r="S48" s="90">
        <v>161.87247600000001</v>
      </c>
      <c r="T48" s="90">
        <v>141.72224</v>
      </c>
      <c r="U48" s="90">
        <v>0</v>
      </c>
      <c r="V48" s="90">
        <v>0</v>
      </c>
      <c r="W48" s="90">
        <v>182798.66749999998</v>
      </c>
      <c r="X48" s="205">
        <v>325082.57111546665</v>
      </c>
    </row>
    <row r="49" spans="1:24">
      <c r="A49" s="88">
        <v>44</v>
      </c>
      <c r="B49" s="210" t="s">
        <v>148</v>
      </c>
      <c r="C49" s="211">
        <v>70244.092532399984</v>
      </c>
      <c r="D49" s="90">
        <v>20537.874157800001</v>
      </c>
      <c r="E49" s="90">
        <v>36130.358864000002</v>
      </c>
      <c r="F49" s="90">
        <v>12676.311666666668</v>
      </c>
      <c r="G49" s="90">
        <v>19.731666666666666</v>
      </c>
      <c r="H49" s="90">
        <v>179.213787</v>
      </c>
      <c r="I49" s="90">
        <v>233.95632000000001</v>
      </c>
      <c r="J49" s="90">
        <v>0</v>
      </c>
      <c r="K49" s="90">
        <v>0</v>
      </c>
      <c r="L49" s="90">
        <v>211191.255</v>
      </c>
      <c r="M49" s="212">
        <v>351212.79399453331</v>
      </c>
      <c r="N49" s="213">
        <v>71589.338936200002</v>
      </c>
      <c r="O49" s="90">
        <v>23751.121640400001</v>
      </c>
      <c r="P49" s="90">
        <v>48984.968647999987</v>
      </c>
      <c r="Q49" s="90">
        <v>12676.311666666668</v>
      </c>
      <c r="R49" s="90">
        <v>19.731666666666666</v>
      </c>
      <c r="S49" s="90">
        <v>179.213787</v>
      </c>
      <c r="T49" s="90">
        <v>155.97087999999999</v>
      </c>
      <c r="U49" s="90">
        <v>0</v>
      </c>
      <c r="V49" s="90">
        <v>0</v>
      </c>
      <c r="W49" s="90">
        <v>211191.255</v>
      </c>
      <c r="X49" s="205">
        <v>368547.91222493333</v>
      </c>
    </row>
    <row r="50" spans="1:24">
      <c r="A50" s="88">
        <v>45</v>
      </c>
      <c r="B50" s="210" t="s">
        <v>148</v>
      </c>
      <c r="C50" s="211">
        <v>33447.142720600001</v>
      </c>
      <c r="D50" s="90">
        <v>19502.096504700003</v>
      </c>
      <c r="E50" s="90">
        <v>36469.43</v>
      </c>
      <c r="F50" s="90">
        <v>6554.5608333333339</v>
      </c>
      <c r="G50" s="90">
        <v>7.1366666666666667</v>
      </c>
      <c r="H50" s="90">
        <v>108.0670405</v>
      </c>
      <c r="I50" s="90">
        <v>119.82983999999999</v>
      </c>
      <c r="J50" s="90">
        <v>0</v>
      </c>
      <c r="K50" s="90">
        <v>0</v>
      </c>
      <c r="L50" s="90">
        <v>114417.39333333333</v>
      </c>
      <c r="M50" s="212">
        <v>210625.65693913333</v>
      </c>
      <c r="N50" s="213">
        <v>34012.796831966662</v>
      </c>
      <c r="O50" s="90">
        <v>22767.283096600004</v>
      </c>
      <c r="P50" s="90">
        <v>49422.410000000011</v>
      </c>
      <c r="Q50" s="90">
        <v>6554.5608333333339</v>
      </c>
      <c r="R50" s="90">
        <v>7.1366666666666667</v>
      </c>
      <c r="S50" s="90">
        <v>108.0670405</v>
      </c>
      <c r="T50" s="90">
        <v>79.886559999999989</v>
      </c>
      <c r="U50" s="90">
        <v>0</v>
      </c>
      <c r="V50" s="90">
        <v>0</v>
      </c>
      <c r="W50" s="90">
        <v>114417.39333333333</v>
      </c>
      <c r="X50" s="205">
        <v>227369.53436240001</v>
      </c>
    </row>
    <row r="51" spans="1:24">
      <c r="A51" s="88">
        <v>46</v>
      </c>
      <c r="B51" s="210" t="s">
        <v>148</v>
      </c>
      <c r="C51" s="211">
        <v>7625.1583610000007</v>
      </c>
      <c r="D51" s="90">
        <v>19310.411931166665</v>
      </c>
      <c r="E51" s="90">
        <v>16426.292369999999</v>
      </c>
      <c r="F51" s="90">
        <v>2031.6608333333334</v>
      </c>
      <c r="G51" s="90">
        <v>0</v>
      </c>
      <c r="H51" s="90">
        <v>24.172950833333335</v>
      </c>
      <c r="I51" s="90">
        <v>226.66079999999999</v>
      </c>
      <c r="J51" s="90">
        <v>153.26666666666665</v>
      </c>
      <c r="K51" s="90">
        <v>0</v>
      </c>
      <c r="L51" s="90">
        <v>25117.450833333332</v>
      </c>
      <c r="M51" s="212">
        <v>70915.074746333325</v>
      </c>
      <c r="N51" s="213">
        <v>7755.6420221666676</v>
      </c>
      <c r="O51" s="90">
        <v>22828.897874333332</v>
      </c>
      <c r="P51" s="90">
        <v>20227.298666666666</v>
      </c>
      <c r="Q51" s="90">
        <v>2031.6608333333334</v>
      </c>
      <c r="R51" s="90">
        <v>0</v>
      </c>
      <c r="S51" s="90">
        <v>24.172950833333335</v>
      </c>
      <c r="T51" s="90">
        <v>151.10720000000001</v>
      </c>
      <c r="U51" s="90">
        <v>153.26666666666665</v>
      </c>
      <c r="V51" s="90">
        <v>0</v>
      </c>
      <c r="W51" s="90">
        <v>25117.450833333332</v>
      </c>
      <c r="X51" s="205">
        <v>78289.497047333323</v>
      </c>
    </row>
    <row r="52" spans="1:24">
      <c r="A52" s="88">
        <v>47</v>
      </c>
      <c r="B52" s="210" t="s">
        <v>148</v>
      </c>
      <c r="C52" s="211">
        <v>55552.151003599989</v>
      </c>
      <c r="D52" s="90">
        <v>21911.928238200006</v>
      </c>
      <c r="E52" s="90">
        <v>37916.935999999994</v>
      </c>
      <c r="F52" s="90">
        <v>10804.529166666665</v>
      </c>
      <c r="G52" s="90">
        <v>16.368333333333332</v>
      </c>
      <c r="H52" s="90">
        <v>163.59139300000001</v>
      </c>
      <c r="I52" s="90">
        <v>202.06847999999999</v>
      </c>
      <c r="J52" s="90">
        <v>0</v>
      </c>
      <c r="K52" s="90">
        <v>0</v>
      </c>
      <c r="L52" s="90">
        <v>183283.44333333336</v>
      </c>
      <c r="M52" s="212">
        <v>309851.01594813331</v>
      </c>
      <c r="N52" s="213">
        <v>56544.011965133337</v>
      </c>
      <c r="O52" s="90">
        <v>25435.289959600002</v>
      </c>
      <c r="P52" s="90">
        <v>51186.697999999997</v>
      </c>
      <c r="Q52" s="90">
        <v>10804.529166666665</v>
      </c>
      <c r="R52" s="90">
        <v>16.368333333333332</v>
      </c>
      <c r="S52" s="90">
        <v>163.59139300000001</v>
      </c>
      <c r="T52" s="90">
        <v>134.71232000000001</v>
      </c>
      <c r="U52" s="90">
        <v>0</v>
      </c>
      <c r="V52" s="90">
        <v>0</v>
      </c>
      <c r="W52" s="90">
        <v>183283.44333333336</v>
      </c>
      <c r="X52" s="205">
        <v>327568.64447106671</v>
      </c>
    </row>
    <row r="53" spans="1:24">
      <c r="A53" s="88">
        <v>48</v>
      </c>
      <c r="B53" s="210" t="s">
        <v>148</v>
      </c>
      <c r="C53" s="211">
        <v>972.35994000000028</v>
      </c>
      <c r="D53" s="90">
        <v>19152.912930000002</v>
      </c>
      <c r="E53" s="90">
        <v>37958.299999999996</v>
      </c>
      <c r="F53" s="90">
        <v>177.46666666666667</v>
      </c>
      <c r="G53" s="90">
        <v>0.40249999999999991</v>
      </c>
      <c r="H53" s="90">
        <v>2.5869500000000003</v>
      </c>
      <c r="I53" s="90">
        <v>5.6159999999999997</v>
      </c>
      <c r="J53" s="90">
        <v>0</v>
      </c>
      <c r="K53" s="90">
        <v>0</v>
      </c>
      <c r="L53" s="90">
        <v>3122.9799999999996</v>
      </c>
      <c r="M53" s="212">
        <v>61392.624986666662</v>
      </c>
      <c r="N53" s="213">
        <v>990.63186999999982</v>
      </c>
      <c r="O53" s="90">
        <v>22716.395539999998</v>
      </c>
      <c r="P53" s="90">
        <v>51236.900000000016</v>
      </c>
      <c r="Q53" s="90">
        <v>177.46666666666667</v>
      </c>
      <c r="R53" s="90">
        <v>0.40249999999999991</v>
      </c>
      <c r="S53" s="90">
        <v>2.5869500000000003</v>
      </c>
      <c r="T53" s="90">
        <v>3.7439999999999998</v>
      </c>
      <c r="U53" s="90">
        <v>0</v>
      </c>
      <c r="V53" s="90">
        <v>0</v>
      </c>
      <c r="W53" s="90">
        <v>3122.9799999999996</v>
      </c>
      <c r="X53" s="205">
        <v>78251.107526666674</v>
      </c>
    </row>
    <row r="54" spans="1:24">
      <c r="A54" s="88">
        <v>49</v>
      </c>
      <c r="B54" s="210" t="s">
        <v>148</v>
      </c>
      <c r="C54" s="211">
        <v>52291.734629999992</v>
      </c>
      <c r="D54" s="90">
        <v>22036.195743000004</v>
      </c>
      <c r="E54" s="90">
        <v>38323.020176000013</v>
      </c>
      <c r="F54" s="90">
        <v>9966.939166666667</v>
      </c>
      <c r="G54" s="90">
        <v>15.485833333333337</v>
      </c>
      <c r="H54" s="90">
        <v>146.77552499999999</v>
      </c>
      <c r="I54" s="90">
        <v>186.54912000000002</v>
      </c>
      <c r="J54" s="90">
        <v>0</v>
      </c>
      <c r="K54" s="90">
        <v>0</v>
      </c>
      <c r="L54" s="90">
        <v>167983.09916666665</v>
      </c>
      <c r="M54" s="212">
        <v>290949.79936066666</v>
      </c>
      <c r="N54" s="213">
        <v>53249.149765000002</v>
      </c>
      <c r="O54" s="90">
        <v>25640.673918</v>
      </c>
      <c r="P54" s="90">
        <v>51679.547768000011</v>
      </c>
      <c r="Q54" s="90">
        <v>9966.939166666667</v>
      </c>
      <c r="R54" s="90">
        <v>15.485833333333337</v>
      </c>
      <c r="S54" s="90">
        <v>146.77552499999999</v>
      </c>
      <c r="T54" s="90">
        <v>124.36608</v>
      </c>
      <c r="U54" s="90">
        <v>0</v>
      </c>
      <c r="V54" s="90">
        <v>0</v>
      </c>
      <c r="W54" s="90">
        <v>167983.09916666665</v>
      </c>
      <c r="X54" s="205">
        <v>308806.03722266667</v>
      </c>
    </row>
    <row r="55" spans="1:24">
      <c r="A55" s="88">
        <v>50</v>
      </c>
      <c r="B55" s="210" t="s">
        <v>148</v>
      </c>
      <c r="C55" s="211">
        <v>76184.297019199992</v>
      </c>
      <c r="D55" s="90">
        <v>23343.262860400002</v>
      </c>
      <c r="E55" s="90">
        <v>38752.856479999995</v>
      </c>
      <c r="F55" s="90">
        <v>14135.475833333336</v>
      </c>
      <c r="G55" s="90">
        <v>21.695000000000004</v>
      </c>
      <c r="H55" s="90">
        <v>196.53534600000003</v>
      </c>
      <c r="I55" s="90">
        <v>260.90496000000002</v>
      </c>
      <c r="J55" s="90">
        <v>0</v>
      </c>
      <c r="K55" s="90">
        <v>0</v>
      </c>
      <c r="L55" s="90">
        <v>233971.57249999998</v>
      </c>
      <c r="M55" s="212">
        <v>386866.59999893332</v>
      </c>
      <c r="N55" s="213">
        <v>77636.167702933351</v>
      </c>
      <c r="O55" s="90">
        <v>27020.090191199997</v>
      </c>
      <c r="P55" s="90">
        <v>52201.22464</v>
      </c>
      <c r="Q55" s="90">
        <v>14135.475833333336</v>
      </c>
      <c r="R55" s="90">
        <v>21.695000000000004</v>
      </c>
      <c r="S55" s="90">
        <v>196.53534600000003</v>
      </c>
      <c r="T55" s="90">
        <v>173.93663999999998</v>
      </c>
      <c r="U55" s="90">
        <v>0</v>
      </c>
      <c r="V55" s="90">
        <v>0</v>
      </c>
      <c r="W55" s="90">
        <v>233971.57249999998</v>
      </c>
      <c r="X55" s="205">
        <v>405356.69785346667</v>
      </c>
    </row>
    <row r="56" spans="1:24">
      <c r="A56" s="88">
        <v>51</v>
      </c>
      <c r="B56" s="210" t="s">
        <v>148</v>
      </c>
      <c r="C56" s="211">
        <v>34877.923408000002</v>
      </c>
      <c r="D56" s="90">
        <v>22745.413746000006</v>
      </c>
      <c r="E56" s="90">
        <v>39964.454000000005</v>
      </c>
      <c r="F56" s="90">
        <v>6566.1183333333347</v>
      </c>
      <c r="G56" s="90">
        <v>11.076666666666668</v>
      </c>
      <c r="H56" s="90">
        <v>90.695790000000002</v>
      </c>
      <c r="I56" s="90">
        <v>122.30592000000001</v>
      </c>
      <c r="J56" s="90">
        <v>0</v>
      </c>
      <c r="K56" s="90">
        <v>0</v>
      </c>
      <c r="L56" s="90">
        <v>108493.34833333333</v>
      </c>
      <c r="M56" s="212">
        <v>212871.33619733332</v>
      </c>
      <c r="N56" s="213">
        <v>35540.232270666667</v>
      </c>
      <c r="O56" s="90">
        <v>26675.394588000006</v>
      </c>
      <c r="P56" s="90">
        <v>53671.697000000007</v>
      </c>
      <c r="Q56" s="90">
        <v>6566.1183333333347</v>
      </c>
      <c r="R56" s="90">
        <v>11.076666666666668</v>
      </c>
      <c r="S56" s="90">
        <v>90.695790000000002</v>
      </c>
      <c r="T56" s="90">
        <v>81.53728000000001</v>
      </c>
      <c r="U56" s="90">
        <v>0</v>
      </c>
      <c r="V56" s="90">
        <v>0</v>
      </c>
      <c r="W56" s="90">
        <v>108493.34833333333</v>
      </c>
      <c r="X56" s="205">
        <v>231130.10026199999</v>
      </c>
    </row>
    <row r="57" spans="1:24">
      <c r="A57" s="88">
        <v>52</v>
      </c>
      <c r="B57" s="210" t="s">
        <v>148</v>
      </c>
      <c r="C57" s="211">
        <v>85798.340448000003</v>
      </c>
      <c r="D57" s="90">
        <v>25074.922386000002</v>
      </c>
      <c r="E57" s="90">
        <v>40133.219119999987</v>
      </c>
      <c r="F57" s="90">
        <v>17465.993333333332</v>
      </c>
      <c r="G57" s="90">
        <v>23.095833333333331</v>
      </c>
      <c r="H57" s="90">
        <v>214.61899000000005</v>
      </c>
      <c r="I57" s="90">
        <v>239.33040000000003</v>
      </c>
      <c r="J57" s="90">
        <v>0</v>
      </c>
      <c r="K57" s="90">
        <v>0</v>
      </c>
      <c r="L57" s="90">
        <v>269683.65083333332</v>
      </c>
      <c r="M57" s="212">
        <v>438633.17134399991</v>
      </c>
      <c r="N57" s="213">
        <v>87455.561324000009</v>
      </c>
      <c r="O57" s="90">
        <v>29012.432188000002</v>
      </c>
      <c r="P57" s="90">
        <v>53876.521160000011</v>
      </c>
      <c r="Q57" s="90">
        <v>17465.993333333332</v>
      </c>
      <c r="R57" s="90">
        <v>23.095833333333331</v>
      </c>
      <c r="S57" s="90">
        <v>214.61899000000005</v>
      </c>
      <c r="T57" s="90">
        <v>159.55359999999999</v>
      </c>
      <c r="U57" s="90">
        <v>0</v>
      </c>
      <c r="V57" s="90">
        <v>0</v>
      </c>
      <c r="W57" s="90">
        <v>269683.65083333332</v>
      </c>
      <c r="X57" s="205">
        <v>457891.42726200004</v>
      </c>
    </row>
    <row r="58" spans="1:24">
      <c r="A58" s="88">
        <v>53</v>
      </c>
      <c r="B58" s="210" t="s">
        <v>148</v>
      </c>
      <c r="C58" s="211">
        <v>72276.490341799989</v>
      </c>
      <c r="D58" s="90">
        <v>24833.300828100007</v>
      </c>
      <c r="E58" s="90">
        <v>40410.164888000007</v>
      </c>
      <c r="F58" s="90">
        <v>13047.1175</v>
      </c>
      <c r="G58" s="90">
        <v>20.450000000000003</v>
      </c>
      <c r="H58" s="90">
        <v>184.39377149999999</v>
      </c>
      <c r="I58" s="90">
        <v>291.36528000000004</v>
      </c>
      <c r="J58" s="90">
        <v>0</v>
      </c>
      <c r="K58" s="90">
        <v>0</v>
      </c>
      <c r="L58" s="90">
        <v>219092.64749999996</v>
      </c>
      <c r="M58" s="212">
        <v>370155.93010939995</v>
      </c>
      <c r="N58" s="213">
        <v>73660.676619233331</v>
      </c>
      <c r="O58" s="90">
        <v>28829.882713800002</v>
      </c>
      <c r="P58" s="90">
        <v>54212.640284000001</v>
      </c>
      <c r="Q58" s="90">
        <v>13047.1175</v>
      </c>
      <c r="R58" s="90">
        <v>20.450000000000003</v>
      </c>
      <c r="S58" s="90">
        <v>184.39377149999999</v>
      </c>
      <c r="T58" s="90">
        <v>194.24351999999999</v>
      </c>
      <c r="U58" s="90">
        <v>0</v>
      </c>
      <c r="V58" s="90">
        <v>0</v>
      </c>
      <c r="W58" s="90">
        <v>219092.64749999996</v>
      </c>
      <c r="X58" s="205">
        <v>389242.05190853332</v>
      </c>
    </row>
    <row r="59" spans="1:24">
      <c r="A59" s="88">
        <v>54</v>
      </c>
      <c r="B59" s="210" t="s">
        <v>148</v>
      </c>
      <c r="C59" s="211">
        <v>88052.580373600009</v>
      </c>
      <c r="D59" s="90">
        <v>26733.485563200007</v>
      </c>
      <c r="E59" s="90">
        <v>40614.420319999997</v>
      </c>
      <c r="F59" s="90">
        <v>16685.516666666666</v>
      </c>
      <c r="G59" s="90">
        <v>24.599999999999994</v>
      </c>
      <c r="H59" s="90">
        <v>281.54936800000002</v>
      </c>
      <c r="I59" s="90">
        <v>333.01440000000002</v>
      </c>
      <c r="J59" s="90">
        <v>294.57333333333332</v>
      </c>
      <c r="K59" s="90">
        <v>0</v>
      </c>
      <c r="L59" s="90">
        <v>298098.51166666666</v>
      </c>
      <c r="M59" s="212">
        <v>471118.25169146666</v>
      </c>
      <c r="N59" s="213">
        <v>89551.422933466674</v>
      </c>
      <c r="O59" s="90">
        <v>30749.7452896</v>
      </c>
      <c r="P59" s="90">
        <v>54460.537760000007</v>
      </c>
      <c r="Q59" s="90">
        <v>16685.516666666666</v>
      </c>
      <c r="R59" s="90">
        <v>24.599999999999994</v>
      </c>
      <c r="S59" s="90">
        <v>281.54936800000002</v>
      </c>
      <c r="T59" s="90">
        <v>222.00959999999998</v>
      </c>
      <c r="U59" s="90">
        <v>294.57333333333332</v>
      </c>
      <c r="V59" s="90">
        <v>0</v>
      </c>
      <c r="W59" s="90">
        <v>298098.51166666666</v>
      </c>
      <c r="X59" s="205">
        <v>490368.46661773336</v>
      </c>
    </row>
    <row r="60" spans="1:24">
      <c r="A60" s="88">
        <v>55</v>
      </c>
      <c r="B60" s="210" t="s">
        <v>148</v>
      </c>
      <c r="C60" s="211">
        <v>94698.597087999995</v>
      </c>
      <c r="D60" s="90">
        <v>28241.387640000001</v>
      </c>
      <c r="E60" s="90">
        <v>42024.32604800001</v>
      </c>
      <c r="F60" s="90">
        <v>18851.265000000003</v>
      </c>
      <c r="G60" s="90">
        <v>26.583333333333332</v>
      </c>
      <c r="H60" s="90">
        <v>285.03044</v>
      </c>
      <c r="I60" s="90">
        <v>335.15712000000002</v>
      </c>
      <c r="J60" s="90">
        <v>0</v>
      </c>
      <c r="K60" s="90">
        <v>0</v>
      </c>
      <c r="L60" s="90">
        <v>318910.36666666664</v>
      </c>
      <c r="M60" s="212">
        <v>503372.71333599999</v>
      </c>
      <c r="N60" s="213">
        <v>96369.109610666652</v>
      </c>
      <c r="O60" s="90">
        <v>32526.906992000004</v>
      </c>
      <c r="P60" s="90">
        <v>56171.689663999998</v>
      </c>
      <c r="Q60" s="90">
        <v>18851.265000000003</v>
      </c>
      <c r="R60" s="90">
        <v>26.583333333333332</v>
      </c>
      <c r="S60" s="90">
        <v>285.03044</v>
      </c>
      <c r="T60" s="90">
        <v>223.43808000000001</v>
      </c>
      <c r="U60" s="90">
        <v>0</v>
      </c>
      <c r="V60" s="90">
        <v>0</v>
      </c>
      <c r="W60" s="90">
        <v>318910.36666666664</v>
      </c>
      <c r="X60" s="205">
        <v>523364.38978666661</v>
      </c>
    </row>
    <row r="61" spans="1:24">
      <c r="A61" s="88">
        <v>56</v>
      </c>
      <c r="B61" s="210" t="s">
        <v>148</v>
      </c>
      <c r="C61" s="211">
        <v>22692.262961999997</v>
      </c>
      <c r="D61" s="90">
        <v>24483.611169</v>
      </c>
      <c r="E61" s="90">
        <v>42094.700000000004</v>
      </c>
      <c r="F61" s="90">
        <v>4614.7016666666668</v>
      </c>
      <c r="G61" s="90">
        <v>5.9149999999999991</v>
      </c>
      <c r="H61" s="90">
        <v>64.914435000000012</v>
      </c>
      <c r="I61" s="90">
        <v>185.82480000000001</v>
      </c>
      <c r="J61" s="90">
        <v>0</v>
      </c>
      <c r="K61" s="90">
        <v>0</v>
      </c>
      <c r="L61" s="90">
        <v>76121.920833333323</v>
      </c>
      <c r="M61" s="212">
        <v>170263.85086599999</v>
      </c>
      <c r="N61" s="213">
        <v>23103.717431000001</v>
      </c>
      <c r="O61" s="90">
        <v>28826.628282000001</v>
      </c>
      <c r="P61" s="90">
        <v>56257.099999999984</v>
      </c>
      <c r="Q61" s="90">
        <v>4614.7016666666668</v>
      </c>
      <c r="R61" s="90">
        <v>5.9149999999999991</v>
      </c>
      <c r="S61" s="90">
        <v>64.914435000000012</v>
      </c>
      <c r="T61" s="90">
        <v>123.8832</v>
      </c>
      <c r="U61" s="90">
        <v>0</v>
      </c>
      <c r="V61" s="90">
        <v>0</v>
      </c>
      <c r="W61" s="90">
        <v>76121.920833333323</v>
      </c>
      <c r="X61" s="205">
        <v>189118.78084799997</v>
      </c>
    </row>
    <row r="62" spans="1:24">
      <c r="A62" s="88">
        <v>57</v>
      </c>
      <c r="B62" s="210" t="s">
        <v>148</v>
      </c>
      <c r="C62" s="211">
        <v>61322.7747896</v>
      </c>
      <c r="D62" s="90">
        <v>27121.915945200006</v>
      </c>
      <c r="E62" s="90">
        <v>42508.339999999989</v>
      </c>
      <c r="F62" s="90">
        <v>12598.406666666668</v>
      </c>
      <c r="G62" s="90">
        <v>18.585833333333333</v>
      </c>
      <c r="H62" s="90">
        <v>192.13769799999997</v>
      </c>
      <c r="I62" s="90">
        <v>223.43039999999999</v>
      </c>
      <c r="J62" s="90">
        <v>0</v>
      </c>
      <c r="K62" s="90">
        <v>0</v>
      </c>
      <c r="L62" s="90">
        <v>213913.5</v>
      </c>
      <c r="M62" s="212">
        <v>357899.09133280005</v>
      </c>
      <c r="N62" s="213">
        <v>62379.608108133332</v>
      </c>
      <c r="O62" s="90">
        <v>31518.688405600009</v>
      </c>
      <c r="P62" s="90">
        <v>56759.12</v>
      </c>
      <c r="Q62" s="90">
        <v>12598.406666666668</v>
      </c>
      <c r="R62" s="90">
        <v>18.585833333333333</v>
      </c>
      <c r="S62" s="90">
        <v>192.13769799999997</v>
      </c>
      <c r="T62" s="90">
        <v>148.95359999999999</v>
      </c>
      <c r="U62" s="90">
        <v>0</v>
      </c>
      <c r="V62" s="90">
        <v>0</v>
      </c>
      <c r="W62" s="90">
        <v>213913.5</v>
      </c>
      <c r="X62" s="205">
        <v>377529.00031173334</v>
      </c>
    </row>
    <row r="63" spans="1:24">
      <c r="A63" s="88">
        <v>58</v>
      </c>
      <c r="B63" s="210" t="s">
        <v>148</v>
      </c>
      <c r="C63" s="211">
        <v>104019.94069839998</v>
      </c>
      <c r="D63" s="90">
        <v>29226.7703568</v>
      </c>
      <c r="E63" s="90">
        <v>43067.774311999994</v>
      </c>
      <c r="F63" s="90">
        <v>19234.0425</v>
      </c>
      <c r="G63" s="90">
        <v>26.221666666666668</v>
      </c>
      <c r="H63" s="90">
        <v>280.10149200000006</v>
      </c>
      <c r="I63" s="90">
        <v>350.28480000000008</v>
      </c>
      <c r="J63" s="90">
        <v>0</v>
      </c>
      <c r="K63" s="90">
        <v>0</v>
      </c>
      <c r="L63" s="90">
        <v>320623.15833333338</v>
      </c>
      <c r="M63" s="212">
        <v>516828.29415920004</v>
      </c>
      <c r="N63" s="213">
        <v>105963.55073586667</v>
      </c>
      <c r="O63" s="90">
        <v>33713.065418399994</v>
      </c>
      <c r="P63" s="90">
        <v>57438.08531599999</v>
      </c>
      <c r="Q63" s="90">
        <v>19234.0425</v>
      </c>
      <c r="R63" s="90">
        <v>26.221666666666668</v>
      </c>
      <c r="S63" s="90">
        <v>280.10149200000006</v>
      </c>
      <c r="T63" s="90">
        <v>233.52319999999997</v>
      </c>
      <c r="U63" s="90">
        <v>0</v>
      </c>
      <c r="V63" s="90">
        <v>0</v>
      </c>
      <c r="W63" s="90">
        <v>320623.15833333338</v>
      </c>
      <c r="X63" s="205">
        <v>537511.74866226665</v>
      </c>
    </row>
    <row r="64" spans="1:24">
      <c r="A64" s="88">
        <v>59</v>
      </c>
      <c r="B64" s="210" t="s">
        <v>148</v>
      </c>
      <c r="C64" s="211">
        <v>49249.970380000006</v>
      </c>
      <c r="D64" s="90">
        <v>28053.064860000002</v>
      </c>
      <c r="E64" s="90">
        <v>44080.172000000013</v>
      </c>
      <c r="F64" s="90">
        <v>10074.269166666667</v>
      </c>
      <c r="G64" s="90">
        <v>12.795833333333333</v>
      </c>
      <c r="H64" s="90">
        <v>152.91890000000001</v>
      </c>
      <c r="I64" s="90">
        <v>175.53599999999997</v>
      </c>
      <c r="J64" s="90">
        <v>0</v>
      </c>
      <c r="K64" s="90">
        <v>0</v>
      </c>
      <c r="L64" s="90">
        <v>168179.03499999997</v>
      </c>
      <c r="M64" s="212">
        <v>299977.76214000001</v>
      </c>
      <c r="N64" s="213">
        <v>50103.327656666668</v>
      </c>
      <c r="O64" s="90">
        <v>32758.641080000001</v>
      </c>
      <c r="P64" s="90">
        <v>58666.79599999998</v>
      </c>
      <c r="Q64" s="90">
        <v>10074.269166666667</v>
      </c>
      <c r="R64" s="90">
        <v>12.795833333333333</v>
      </c>
      <c r="S64" s="90">
        <v>152.91890000000001</v>
      </c>
      <c r="T64" s="90">
        <v>117.024</v>
      </c>
      <c r="U64" s="90">
        <v>0</v>
      </c>
      <c r="V64" s="90">
        <v>0</v>
      </c>
      <c r="W64" s="90">
        <v>168179.03499999997</v>
      </c>
      <c r="X64" s="205">
        <v>320064.80763666658</v>
      </c>
    </row>
    <row r="65" spans="1:24">
      <c r="A65" s="88">
        <v>60</v>
      </c>
      <c r="B65" s="210" t="s">
        <v>148</v>
      </c>
      <c r="C65" s="211">
        <v>45738.560047600004</v>
      </c>
      <c r="D65" s="90">
        <v>27992.058766199993</v>
      </c>
      <c r="E65" s="90">
        <v>44162.900000000016</v>
      </c>
      <c r="F65" s="90">
        <v>9691.8708333333325</v>
      </c>
      <c r="G65" s="90">
        <v>15.225833333333334</v>
      </c>
      <c r="H65" s="90">
        <v>144.53211300000001</v>
      </c>
      <c r="I65" s="90">
        <v>165.53519999999997</v>
      </c>
      <c r="J65" s="90">
        <v>0</v>
      </c>
      <c r="K65" s="90">
        <v>0</v>
      </c>
      <c r="L65" s="90">
        <v>161909.48750000002</v>
      </c>
      <c r="M65" s="212">
        <v>289820.17029346665</v>
      </c>
      <c r="N65" s="213">
        <v>46522.78622046666</v>
      </c>
      <c r="O65" s="90">
        <v>32715.152343599995</v>
      </c>
      <c r="P65" s="90">
        <v>58767.19999999999</v>
      </c>
      <c r="Q65" s="90">
        <v>9691.8708333333325</v>
      </c>
      <c r="R65" s="90">
        <v>15.225833333333334</v>
      </c>
      <c r="S65" s="90">
        <v>144.53211300000001</v>
      </c>
      <c r="T65" s="90">
        <v>110.35679999999998</v>
      </c>
      <c r="U65" s="90">
        <v>0</v>
      </c>
      <c r="V65" s="90">
        <v>0</v>
      </c>
      <c r="W65" s="90">
        <v>161909.48750000002</v>
      </c>
      <c r="X65" s="205">
        <v>309876.61164373334</v>
      </c>
    </row>
    <row r="66" spans="1:24">
      <c r="A66" s="88">
        <v>61</v>
      </c>
      <c r="B66" s="210" t="s">
        <v>148</v>
      </c>
      <c r="C66" s="211">
        <v>41200.60492160001</v>
      </c>
      <c r="D66" s="90">
        <v>27972.128779199997</v>
      </c>
      <c r="E66" s="90">
        <v>44535.175999999985</v>
      </c>
      <c r="F66" s="90">
        <v>6907.1699999999983</v>
      </c>
      <c r="G66" s="90">
        <v>6.6258333333333335</v>
      </c>
      <c r="H66" s="90">
        <v>121.42360800000002</v>
      </c>
      <c r="I66" s="90">
        <v>97.695359999999994</v>
      </c>
      <c r="J66" s="90">
        <v>0</v>
      </c>
      <c r="K66" s="90">
        <v>0</v>
      </c>
      <c r="L66" s="90">
        <v>128060.47166666668</v>
      </c>
      <c r="M66" s="212">
        <v>248901.29616880001</v>
      </c>
      <c r="N66" s="213">
        <v>41935.91187413333</v>
      </c>
      <c r="O66" s="90">
        <v>32771.124057599998</v>
      </c>
      <c r="P66" s="90">
        <v>59219.018000000004</v>
      </c>
      <c r="Q66" s="90">
        <v>6907.1699999999983</v>
      </c>
      <c r="R66" s="90">
        <v>6.6258333333333335</v>
      </c>
      <c r="S66" s="90">
        <v>121.42360800000002</v>
      </c>
      <c r="T66" s="90">
        <v>65.130240000000001</v>
      </c>
      <c r="U66" s="90">
        <v>0</v>
      </c>
      <c r="V66" s="90">
        <v>0</v>
      </c>
      <c r="W66" s="90">
        <v>128060.47166666668</v>
      </c>
      <c r="X66" s="205">
        <v>269086.87527973333</v>
      </c>
    </row>
    <row r="67" spans="1:24">
      <c r="A67" s="88">
        <v>62</v>
      </c>
      <c r="B67" s="210" t="s">
        <v>148</v>
      </c>
      <c r="C67" s="211">
        <v>54490.439653600006</v>
      </c>
      <c r="D67" s="90">
        <v>28667.935975199991</v>
      </c>
      <c r="E67" s="90">
        <v>44633.456863999985</v>
      </c>
      <c r="F67" s="90">
        <v>11477.961666666664</v>
      </c>
      <c r="G67" s="90">
        <v>8.2433333333333341</v>
      </c>
      <c r="H67" s="90">
        <v>155.61426800000001</v>
      </c>
      <c r="I67" s="90">
        <v>224.51328000000004</v>
      </c>
      <c r="J67" s="90">
        <v>39.13333333333334</v>
      </c>
      <c r="K67" s="90">
        <v>0</v>
      </c>
      <c r="L67" s="90">
        <v>174173.97749999998</v>
      </c>
      <c r="M67" s="212">
        <v>313871.27587413334</v>
      </c>
      <c r="N67" s="213">
        <v>55479.323973466664</v>
      </c>
      <c r="O67" s="90">
        <v>33478.911041599989</v>
      </c>
      <c r="P67" s="90">
        <v>59338.297951999986</v>
      </c>
      <c r="Q67" s="90">
        <v>11477.961666666664</v>
      </c>
      <c r="R67" s="90">
        <v>8.2433333333333341</v>
      </c>
      <c r="S67" s="90">
        <v>155.61426800000001</v>
      </c>
      <c r="T67" s="90">
        <v>149.67552000000001</v>
      </c>
      <c r="U67" s="90">
        <v>39.13333333333334</v>
      </c>
      <c r="V67" s="90">
        <v>0</v>
      </c>
      <c r="W67" s="90">
        <v>174173.97749999998</v>
      </c>
      <c r="X67" s="205">
        <v>334301.13858839998</v>
      </c>
    </row>
    <row r="68" spans="1:24">
      <c r="A68" s="88">
        <v>63</v>
      </c>
      <c r="B68" s="210" t="s">
        <v>148</v>
      </c>
      <c r="C68" s="211">
        <v>56403.499038400005</v>
      </c>
      <c r="D68" s="90">
        <v>28794.991096800004</v>
      </c>
      <c r="E68" s="90">
        <v>44671.180831999991</v>
      </c>
      <c r="F68" s="90">
        <v>10937.164999999999</v>
      </c>
      <c r="G68" s="90">
        <v>14.936666666666666</v>
      </c>
      <c r="H68" s="90">
        <v>160.69069200000001</v>
      </c>
      <c r="I68" s="90">
        <v>209.57375999999999</v>
      </c>
      <c r="J68" s="90">
        <v>0.73</v>
      </c>
      <c r="K68" s="90">
        <v>0</v>
      </c>
      <c r="L68" s="90">
        <v>183427.49833333332</v>
      </c>
      <c r="M68" s="212">
        <v>324620.2654192</v>
      </c>
      <c r="N68" s="213">
        <v>57428.375905866669</v>
      </c>
      <c r="O68" s="90">
        <v>33612.173918400011</v>
      </c>
      <c r="P68" s="90">
        <v>59384.082176000004</v>
      </c>
      <c r="Q68" s="90">
        <v>10937.164999999999</v>
      </c>
      <c r="R68" s="90">
        <v>14.936666666666666</v>
      </c>
      <c r="S68" s="90">
        <v>160.69069200000001</v>
      </c>
      <c r="T68" s="90">
        <v>139.71583999999999</v>
      </c>
      <c r="U68" s="90">
        <v>0.73</v>
      </c>
      <c r="V68" s="90">
        <v>0</v>
      </c>
      <c r="W68" s="90">
        <v>183427.49833333332</v>
      </c>
      <c r="X68" s="205">
        <v>345105.3685322667</v>
      </c>
    </row>
    <row r="69" spans="1:24">
      <c r="A69" s="88">
        <v>64</v>
      </c>
      <c r="B69" s="210" t="s">
        <v>148</v>
      </c>
      <c r="C69" s="211">
        <v>112605.51734199999</v>
      </c>
      <c r="D69" s="90">
        <v>31795.845111000006</v>
      </c>
      <c r="E69" s="90">
        <v>45434.263903999992</v>
      </c>
      <c r="F69" s="90">
        <v>20628.066666666666</v>
      </c>
      <c r="G69" s="90">
        <v>29.488333333333333</v>
      </c>
      <c r="H69" s="90">
        <v>288.13408499999997</v>
      </c>
      <c r="I69" s="90">
        <v>400.61519999999996</v>
      </c>
      <c r="J69" s="90">
        <v>0</v>
      </c>
      <c r="K69" s="90">
        <v>0</v>
      </c>
      <c r="L69" s="90">
        <v>340339.59333333332</v>
      </c>
      <c r="M69" s="212">
        <v>551521.52397533332</v>
      </c>
      <c r="N69" s="213">
        <v>114759.24938766668</v>
      </c>
      <c r="O69" s="90">
        <v>36733.647413999999</v>
      </c>
      <c r="P69" s="90">
        <v>60310.208672000001</v>
      </c>
      <c r="Q69" s="90">
        <v>20628.066666666666</v>
      </c>
      <c r="R69" s="90">
        <v>29.488333333333333</v>
      </c>
      <c r="S69" s="90">
        <v>288.13408499999997</v>
      </c>
      <c r="T69" s="90">
        <v>267.07679999999999</v>
      </c>
      <c r="U69" s="90">
        <v>0</v>
      </c>
      <c r="V69" s="90">
        <v>0</v>
      </c>
      <c r="W69" s="90">
        <v>340339.59333333332</v>
      </c>
      <c r="X69" s="205">
        <v>573355.46469200007</v>
      </c>
    </row>
    <row r="70" spans="1:24">
      <c r="A70" s="88">
        <v>65</v>
      </c>
      <c r="B70" s="210" t="s">
        <v>148</v>
      </c>
      <c r="C70" s="211">
        <v>93724.467531999995</v>
      </c>
      <c r="D70" s="90">
        <v>31910.087855999998</v>
      </c>
      <c r="E70" s="90">
        <v>46010.050783999999</v>
      </c>
      <c r="F70" s="90">
        <v>17817.730833333331</v>
      </c>
      <c r="G70" s="90">
        <v>25.945000000000004</v>
      </c>
      <c r="H70" s="90">
        <v>260.73016000000001</v>
      </c>
      <c r="I70" s="90">
        <v>332.16192000000007</v>
      </c>
      <c r="J70" s="90">
        <v>0</v>
      </c>
      <c r="K70" s="90">
        <v>0</v>
      </c>
      <c r="L70" s="90">
        <v>299027.32250000001</v>
      </c>
      <c r="M70" s="212">
        <v>489108.49658533337</v>
      </c>
      <c r="N70" s="213">
        <v>95448.192032666659</v>
      </c>
      <c r="O70" s="90">
        <v>36963.617344000006</v>
      </c>
      <c r="P70" s="90">
        <v>61009.020511999988</v>
      </c>
      <c r="Q70" s="90">
        <v>17817.730833333331</v>
      </c>
      <c r="R70" s="90">
        <v>25.945000000000004</v>
      </c>
      <c r="S70" s="90">
        <v>260.73016000000001</v>
      </c>
      <c r="T70" s="90">
        <v>221.44128000000001</v>
      </c>
      <c r="U70" s="90">
        <v>0</v>
      </c>
      <c r="V70" s="90">
        <v>0</v>
      </c>
      <c r="W70" s="90">
        <v>299027.32250000001</v>
      </c>
      <c r="X70" s="205">
        <v>510773.99966199999</v>
      </c>
    </row>
    <row r="71" spans="1:24">
      <c r="A71" s="88">
        <v>66</v>
      </c>
      <c r="B71" s="210" t="s">
        <v>148</v>
      </c>
      <c r="C71" s="211">
        <v>38374.1335148</v>
      </c>
      <c r="D71" s="90">
        <v>29777.569812600006</v>
      </c>
      <c r="E71" s="90">
        <v>46231.1</v>
      </c>
      <c r="F71" s="90">
        <v>7565.0058333333336</v>
      </c>
      <c r="G71" s="90">
        <v>14.965833333333336</v>
      </c>
      <c r="H71" s="90">
        <v>125.13044900000004</v>
      </c>
      <c r="I71" s="90">
        <v>259.31087999999994</v>
      </c>
      <c r="J71" s="90">
        <v>0</v>
      </c>
      <c r="K71" s="90">
        <v>0</v>
      </c>
      <c r="L71" s="90">
        <v>132101.44666666668</v>
      </c>
      <c r="M71" s="212">
        <v>254448.66298973336</v>
      </c>
      <c r="N71" s="213">
        <v>39019.342180733329</v>
      </c>
      <c r="O71" s="90">
        <v>34900.543722800001</v>
      </c>
      <c r="P71" s="90">
        <v>61277.30000000001</v>
      </c>
      <c r="Q71" s="90">
        <v>7565.0058333333336</v>
      </c>
      <c r="R71" s="90">
        <v>14.965833333333336</v>
      </c>
      <c r="S71" s="90">
        <v>125.13044900000004</v>
      </c>
      <c r="T71" s="90">
        <v>172.87392</v>
      </c>
      <c r="U71" s="90">
        <v>0</v>
      </c>
      <c r="V71" s="90">
        <v>0</v>
      </c>
      <c r="W71" s="90">
        <v>132101.44666666668</v>
      </c>
      <c r="X71" s="205">
        <v>275176.60860586667</v>
      </c>
    </row>
    <row r="72" spans="1:24">
      <c r="A72" s="88">
        <v>67</v>
      </c>
      <c r="B72" s="210" t="s">
        <v>148</v>
      </c>
      <c r="C72" s="211">
        <v>67452.351981600004</v>
      </c>
      <c r="D72" s="90">
        <v>31200.5845992</v>
      </c>
      <c r="E72" s="90">
        <v>46231.1</v>
      </c>
      <c r="F72" s="90">
        <v>13596.9475</v>
      </c>
      <c r="G72" s="90">
        <v>19.374166666666664</v>
      </c>
      <c r="H72" s="90">
        <v>206.91290800000002</v>
      </c>
      <c r="I72" s="90">
        <v>231.66671999999997</v>
      </c>
      <c r="J72" s="90">
        <v>0</v>
      </c>
      <c r="K72" s="90">
        <v>0</v>
      </c>
      <c r="L72" s="90">
        <v>231765.9408333333</v>
      </c>
      <c r="M72" s="212">
        <v>390704.87870879995</v>
      </c>
      <c r="N72" s="213">
        <v>68629.416670799998</v>
      </c>
      <c r="O72" s="90">
        <v>36307.202017600001</v>
      </c>
      <c r="P72" s="90">
        <v>61277.30000000001</v>
      </c>
      <c r="Q72" s="90">
        <v>13596.9475</v>
      </c>
      <c r="R72" s="90">
        <v>19.374166666666664</v>
      </c>
      <c r="S72" s="90">
        <v>206.91290800000002</v>
      </c>
      <c r="T72" s="90">
        <v>154.44448</v>
      </c>
      <c r="U72" s="90">
        <v>0</v>
      </c>
      <c r="V72" s="90">
        <v>0</v>
      </c>
      <c r="W72" s="90">
        <v>231765.9408333333</v>
      </c>
      <c r="X72" s="205">
        <v>411957.53857640002</v>
      </c>
    </row>
    <row r="73" spans="1:24">
      <c r="A73" s="88">
        <v>68</v>
      </c>
      <c r="B73" s="210" t="s">
        <v>148</v>
      </c>
      <c r="C73" s="211">
        <v>4810.5340047999998</v>
      </c>
      <c r="D73" s="90">
        <v>30802.2947676</v>
      </c>
      <c r="E73" s="90">
        <v>31310.261775000006</v>
      </c>
      <c r="F73" s="90">
        <v>6363.3041666666677</v>
      </c>
      <c r="G73" s="90">
        <v>3.6650000000000005</v>
      </c>
      <c r="H73" s="90">
        <v>166.94027400000002</v>
      </c>
      <c r="I73" s="90">
        <v>327.94848000000007</v>
      </c>
      <c r="J73" s="90">
        <v>0</v>
      </c>
      <c r="K73" s="90">
        <v>0</v>
      </c>
      <c r="L73" s="90">
        <v>128444.69083333334</v>
      </c>
      <c r="M73" s="212">
        <v>202229.63930139999</v>
      </c>
      <c r="N73" s="213">
        <v>4393.1232090666672</v>
      </c>
      <c r="O73" s="90">
        <v>35972.346712800005</v>
      </c>
      <c r="P73" s="90">
        <v>39649.805999999997</v>
      </c>
      <c r="Q73" s="90">
        <v>6363.3041666666677</v>
      </c>
      <c r="R73" s="90">
        <v>3.6650000000000005</v>
      </c>
      <c r="S73" s="90">
        <v>166.94027400000002</v>
      </c>
      <c r="T73" s="90">
        <v>218.63232000000002</v>
      </c>
      <c r="U73" s="90">
        <v>0</v>
      </c>
      <c r="V73" s="90">
        <v>0</v>
      </c>
      <c r="W73" s="90">
        <v>128444.69083333334</v>
      </c>
      <c r="X73" s="205">
        <v>215212.50851586668</v>
      </c>
    </row>
    <row r="74" spans="1:24">
      <c r="A74" s="88">
        <v>69</v>
      </c>
      <c r="B74" s="210" t="s">
        <v>148</v>
      </c>
      <c r="C74" s="211">
        <v>111.2491296</v>
      </c>
      <c r="D74" s="90">
        <v>28252.352307200006</v>
      </c>
      <c r="E74" s="90">
        <v>26545.064244000005</v>
      </c>
      <c r="F74" s="90">
        <v>453.18416666666667</v>
      </c>
      <c r="G74" s="90">
        <v>0</v>
      </c>
      <c r="H74" s="90">
        <v>4.4146479999999997</v>
      </c>
      <c r="I74" s="90">
        <v>340.55423999999999</v>
      </c>
      <c r="J74" s="90">
        <v>11.943333333333333</v>
      </c>
      <c r="K74" s="90">
        <v>0</v>
      </c>
      <c r="L74" s="90">
        <v>7473.1033333333326</v>
      </c>
      <c r="M74" s="212">
        <v>63191.865402133342</v>
      </c>
      <c r="N74" s="213">
        <v>99.771044799999984</v>
      </c>
      <c r="O74" s="90">
        <v>33506.762497600001</v>
      </c>
      <c r="P74" s="90">
        <v>32946.105199999998</v>
      </c>
      <c r="Q74" s="90">
        <v>453.18416666666667</v>
      </c>
      <c r="R74" s="90">
        <v>0</v>
      </c>
      <c r="S74" s="90">
        <v>4.4146479999999997</v>
      </c>
      <c r="T74" s="90">
        <v>227.03616</v>
      </c>
      <c r="U74" s="90">
        <v>11.943333333333333</v>
      </c>
      <c r="V74" s="90">
        <v>0</v>
      </c>
      <c r="W74" s="90">
        <v>7473.1033333333326</v>
      </c>
      <c r="X74" s="205">
        <v>74722.320383733342</v>
      </c>
    </row>
    <row r="75" spans="1:24">
      <c r="A75" s="88">
        <v>70</v>
      </c>
      <c r="B75" s="210" t="s">
        <v>148</v>
      </c>
      <c r="C75" s="211">
        <v>115404.86010680003</v>
      </c>
      <c r="D75" s="90">
        <v>34950.32161459999</v>
      </c>
      <c r="E75" s="90">
        <v>47351.310655999994</v>
      </c>
      <c r="F75" s="90">
        <v>22683.280833333334</v>
      </c>
      <c r="G75" s="90">
        <v>32.345000000000006</v>
      </c>
      <c r="H75" s="90">
        <v>356.32615900000002</v>
      </c>
      <c r="I75" s="90">
        <v>433.19520000000006</v>
      </c>
      <c r="J75" s="90">
        <v>0</v>
      </c>
      <c r="K75" s="90">
        <v>0</v>
      </c>
      <c r="L75" s="90">
        <v>388360.84083333326</v>
      </c>
      <c r="M75" s="212">
        <v>609572.48040306661</v>
      </c>
      <c r="N75" s="213">
        <v>117411.07817673334</v>
      </c>
      <c r="O75" s="90">
        <v>40241.5440628</v>
      </c>
      <c r="P75" s="90">
        <v>62636.859408000011</v>
      </c>
      <c r="Q75" s="90">
        <v>22683.280833333334</v>
      </c>
      <c r="R75" s="90">
        <v>32.345000000000006</v>
      </c>
      <c r="S75" s="90">
        <v>356.32615900000002</v>
      </c>
      <c r="T75" s="90">
        <v>288.79680000000008</v>
      </c>
      <c r="U75" s="90">
        <v>0</v>
      </c>
      <c r="V75" s="90">
        <v>0</v>
      </c>
      <c r="W75" s="90">
        <v>388360.84083333326</v>
      </c>
      <c r="X75" s="205">
        <v>632011.07127319998</v>
      </c>
    </row>
    <row r="76" spans="1:24">
      <c r="A76" s="88">
        <v>71</v>
      </c>
      <c r="B76" s="210" t="s">
        <v>148</v>
      </c>
      <c r="C76" s="211">
        <v>95494.675837200004</v>
      </c>
      <c r="D76" s="90">
        <v>34271.605211399998</v>
      </c>
      <c r="E76" s="90">
        <v>47554.748000000014</v>
      </c>
      <c r="F76" s="90">
        <v>19745.919999999998</v>
      </c>
      <c r="G76" s="90">
        <v>25.694166666666664</v>
      </c>
      <c r="H76" s="90">
        <v>305.31731100000002</v>
      </c>
      <c r="I76" s="90">
        <v>338.86079999999998</v>
      </c>
      <c r="J76" s="90">
        <v>0</v>
      </c>
      <c r="K76" s="90">
        <v>0</v>
      </c>
      <c r="L76" s="90">
        <v>334188.10166666668</v>
      </c>
      <c r="M76" s="212">
        <v>531924.92299293331</v>
      </c>
      <c r="N76" s="213">
        <v>97120.291828600006</v>
      </c>
      <c r="O76" s="90">
        <v>39611.981749200007</v>
      </c>
      <c r="P76" s="90">
        <v>62883.763999999996</v>
      </c>
      <c r="Q76" s="90">
        <v>19745.919999999998</v>
      </c>
      <c r="R76" s="90">
        <v>25.694166666666664</v>
      </c>
      <c r="S76" s="90">
        <v>305.31731100000002</v>
      </c>
      <c r="T76" s="90">
        <v>225.90719999999999</v>
      </c>
      <c r="U76" s="90">
        <v>0</v>
      </c>
      <c r="V76" s="90">
        <v>0</v>
      </c>
      <c r="W76" s="90">
        <v>334188.10166666668</v>
      </c>
      <c r="X76" s="205">
        <v>554106.9779221334</v>
      </c>
    </row>
    <row r="77" spans="1:24">
      <c r="A77" s="88">
        <v>72</v>
      </c>
      <c r="B77" s="210" t="s">
        <v>148</v>
      </c>
      <c r="C77" s="211">
        <v>122341.18977380001</v>
      </c>
      <c r="D77" s="90">
        <v>35804.130458100008</v>
      </c>
      <c r="E77" s="90">
        <v>47729.855600000003</v>
      </c>
      <c r="F77" s="90">
        <v>24929.479166666668</v>
      </c>
      <c r="G77" s="90">
        <v>31.985833333333332</v>
      </c>
      <c r="H77" s="90">
        <v>383.0626815</v>
      </c>
      <c r="I77" s="90">
        <v>414.02448000000004</v>
      </c>
      <c r="J77" s="90">
        <v>0</v>
      </c>
      <c r="K77" s="90">
        <v>0</v>
      </c>
      <c r="L77" s="90">
        <v>422110.12166666659</v>
      </c>
      <c r="M77" s="212">
        <v>653743.84966006665</v>
      </c>
      <c r="N77" s="213">
        <v>124450.46463523334</v>
      </c>
      <c r="O77" s="90">
        <v>41162.485921800006</v>
      </c>
      <c r="P77" s="90">
        <v>63096.285800000012</v>
      </c>
      <c r="Q77" s="90">
        <v>24929.479166666668</v>
      </c>
      <c r="R77" s="90">
        <v>31.985833333333332</v>
      </c>
      <c r="S77" s="90">
        <v>383.0626815</v>
      </c>
      <c r="T77" s="90">
        <v>276.01632000000001</v>
      </c>
      <c r="U77" s="90">
        <v>0</v>
      </c>
      <c r="V77" s="90">
        <v>0</v>
      </c>
      <c r="W77" s="90">
        <v>422110.12166666659</v>
      </c>
      <c r="X77" s="205">
        <v>676439.90202519996</v>
      </c>
    </row>
    <row r="78" spans="1:24">
      <c r="A78" s="88">
        <v>73</v>
      </c>
      <c r="B78" s="210" t="s">
        <v>148</v>
      </c>
      <c r="C78" s="211">
        <v>32822.079488199997</v>
      </c>
      <c r="D78" s="90">
        <v>31507.709160900002</v>
      </c>
      <c r="E78" s="90">
        <v>48299.299999999996</v>
      </c>
      <c r="F78" s="90">
        <v>7312.7149999999992</v>
      </c>
      <c r="G78" s="90">
        <v>16.412499999999998</v>
      </c>
      <c r="H78" s="90">
        <v>102.54650350000001</v>
      </c>
      <c r="I78" s="90">
        <v>129.05519999999999</v>
      </c>
      <c r="J78" s="90">
        <v>1.6033333333333333</v>
      </c>
      <c r="K78" s="90">
        <v>0</v>
      </c>
      <c r="L78" s="90">
        <v>122145.08333333331</v>
      </c>
      <c r="M78" s="212">
        <v>242336.50451926663</v>
      </c>
      <c r="N78" s="213">
        <v>33388.696245766667</v>
      </c>
      <c r="O78" s="90">
        <v>37031.199860200002</v>
      </c>
      <c r="P78" s="90">
        <v>63787.400000000016</v>
      </c>
      <c r="Q78" s="90">
        <v>7312.7149999999992</v>
      </c>
      <c r="R78" s="90">
        <v>16.412499999999998</v>
      </c>
      <c r="S78" s="90">
        <v>102.54650350000001</v>
      </c>
      <c r="T78" s="90">
        <v>86.036799999999985</v>
      </c>
      <c r="U78" s="90">
        <v>1.6033333333333333</v>
      </c>
      <c r="V78" s="90">
        <v>0</v>
      </c>
      <c r="W78" s="90">
        <v>122145.08333333331</v>
      </c>
      <c r="X78" s="205">
        <v>263871.69357613334</v>
      </c>
    </row>
    <row r="79" spans="1:24">
      <c r="A79" s="88">
        <v>74</v>
      </c>
      <c r="B79" s="210" t="s">
        <v>148</v>
      </c>
      <c r="C79" s="211">
        <v>110703.04820099998</v>
      </c>
      <c r="D79" s="90">
        <v>36624.233584500005</v>
      </c>
      <c r="E79" s="90">
        <v>49492.51352</v>
      </c>
      <c r="F79" s="90">
        <v>21379.523333333331</v>
      </c>
      <c r="G79" s="90">
        <v>20.403333333333336</v>
      </c>
      <c r="H79" s="90">
        <v>326.20381750000001</v>
      </c>
      <c r="I79" s="90">
        <v>458.9568000000001</v>
      </c>
      <c r="J79" s="90">
        <v>0</v>
      </c>
      <c r="K79" s="90">
        <v>0</v>
      </c>
      <c r="L79" s="90">
        <v>355225.89333333337</v>
      </c>
      <c r="M79" s="212">
        <v>574230.77592300007</v>
      </c>
      <c r="N79" s="213">
        <v>112678.93827549998</v>
      </c>
      <c r="O79" s="90">
        <v>42331.458420999996</v>
      </c>
      <c r="P79" s="90">
        <v>65235.560359999996</v>
      </c>
      <c r="Q79" s="90">
        <v>21379.523333333331</v>
      </c>
      <c r="R79" s="90">
        <v>20.403333333333336</v>
      </c>
      <c r="S79" s="90">
        <v>326.20381750000001</v>
      </c>
      <c r="T79" s="90">
        <v>305.97120000000001</v>
      </c>
      <c r="U79" s="90">
        <v>0</v>
      </c>
      <c r="V79" s="90">
        <v>0</v>
      </c>
      <c r="W79" s="90">
        <v>355225.89333333337</v>
      </c>
      <c r="X79" s="205">
        <v>597503.95207400003</v>
      </c>
    </row>
    <row r="80" spans="1:24">
      <c r="A80" s="88">
        <v>75</v>
      </c>
      <c r="B80" s="210" t="s">
        <v>148</v>
      </c>
      <c r="C80" s="211">
        <v>29503.3461432</v>
      </c>
      <c r="D80" s="90">
        <v>33361.286858400003</v>
      </c>
      <c r="E80" s="90">
        <v>50367.5</v>
      </c>
      <c r="F80" s="90">
        <v>5363.0491666666685</v>
      </c>
      <c r="G80" s="90">
        <v>10.004166666666668</v>
      </c>
      <c r="H80" s="90">
        <v>87.056716000000009</v>
      </c>
      <c r="I80" s="90">
        <v>185.47776000000002</v>
      </c>
      <c r="J80" s="90">
        <v>0</v>
      </c>
      <c r="K80" s="90">
        <v>0</v>
      </c>
      <c r="L80" s="90">
        <v>92838.320833333346</v>
      </c>
      <c r="M80" s="212">
        <v>211716.04164426669</v>
      </c>
      <c r="N80" s="213">
        <v>30029.541431599995</v>
      </c>
      <c r="O80" s="90">
        <v>39283.875515200001</v>
      </c>
      <c r="P80" s="90">
        <v>66297.5</v>
      </c>
      <c r="Q80" s="90">
        <v>5363.0491666666685</v>
      </c>
      <c r="R80" s="90">
        <v>10.004166666666668</v>
      </c>
      <c r="S80" s="90">
        <v>87.056716000000009</v>
      </c>
      <c r="T80" s="90">
        <v>123.65184000000001</v>
      </c>
      <c r="U80" s="90">
        <v>0</v>
      </c>
      <c r="V80" s="90">
        <v>0</v>
      </c>
      <c r="W80" s="90">
        <v>92838.320833333346</v>
      </c>
      <c r="X80" s="205">
        <v>234032.99966946669</v>
      </c>
    </row>
    <row r="81" spans="1:24">
      <c r="A81" s="88">
        <v>76</v>
      </c>
      <c r="B81" s="210" t="s">
        <v>148</v>
      </c>
      <c r="C81" s="211">
        <v>75139.757923199999</v>
      </c>
      <c r="D81" s="90">
        <v>35954.276618399999</v>
      </c>
      <c r="E81" s="90">
        <v>50367.5</v>
      </c>
      <c r="F81" s="90">
        <v>15644.14166666667</v>
      </c>
      <c r="G81" s="90">
        <v>22.347499999999997</v>
      </c>
      <c r="H81" s="90">
        <v>236.079116</v>
      </c>
      <c r="I81" s="90">
        <v>268.16831999999999</v>
      </c>
      <c r="J81" s="90">
        <v>0</v>
      </c>
      <c r="K81" s="90">
        <v>0</v>
      </c>
      <c r="L81" s="90">
        <v>264020.99166666664</v>
      </c>
      <c r="M81" s="212">
        <v>441653.26281093329</v>
      </c>
      <c r="N81" s="213">
        <v>76432.57172159999</v>
      </c>
      <c r="O81" s="90">
        <v>41847.060795200006</v>
      </c>
      <c r="P81" s="90">
        <v>66297.5</v>
      </c>
      <c r="Q81" s="90">
        <v>15644.14166666667</v>
      </c>
      <c r="R81" s="90">
        <v>22.347499999999997</v>
      </c>
      <c r="S81" s="90">
        <v>236.079116</v>
      </c>
      <c r="T81" s="90">
        <v>178.77888000000004</v>
      </c>
      <c r="U81" s="90">
        <v>0</v>
      </c>
      <c r="V81" s="90">
        <v>0</v>
      </c>
      <c r="W81" s="90">
        <v>264020.99166666664</v>
      </c>
      <c r="X81" s="205">
        <v>464679.47134613327</v>
      </c>
    </row>
    <row r="82" spans="1:24">
      <c r="A82" s="88">
        <v>77</v>
      </c>
      <c r="B82" s="210" t="s">
        <v>148</v>
      </c>
      <c r="C82" s="211">
        <v>61123.241669000003</v>
      </c>
      <c r="D82" s="90">
        <v>36396.208390499996</v>
      </c>
      <c r="E82" s="90">
        <v>51090.910399999993</v>
      </c>
      <c r="F82" s="90">
        <v>13440.795</v>
      </c>
      <c r="G82" s="90">
        <v>15.464166666666666</v>
      </c>
      <c r="H82" s="90">
        <v>218.79857416666667</v>
      </c>
      <c r="I82" s="90">
        <v>494.64239999999995</v>
      </c>
      <c r="J82" s="90">
        <v>0</v>
      </c>
      <c r="K82" s="90">
        <v>-40362.862000000001</v>
      </c>
      <c r="L82" s="90">
        <v>234966.81083333332</v>
      </c>
      <c r="M82" s="212">
        <v>357384.00943366671</v>
      </c>
      <c r="N82" s="213">
        <v>62086.744709500003</v>
      </c>
      <c r="O82" s="90">
        <v>42430.960675666669</v>
      </c>
      <c r="P82" s="90">
        <v>67175.477200000008</v>
      </c>
      <c r="Q82" s="90">
        <v>13440.795</v>
      </c>
      <c r="R82" s="90">
        <v>15.464166666666666</v>
      </c>
      <c r="S82" s="90">
        <v>218.79857416666667</v>
      </c>
      <c r="T82" s="90">
        <v>329.76159999999999</v>
      </c>
      <c r="U82" s="90">
        <v>0</v>
      </c>
      <c r="V82" s="90">
        <v>-53064.004399999998</v>
      </c>
      <c r="W82" s="90">
        <v>234966.81083333332</v>
      </c>
      <c r="X82" s="205">
        <v>367600.80835933331</v>
      </c>
    </row>
    <row r="83" spans="1:24">
      <c r="A83" s="88">
        <v>78</v>
      </c>
      <c r="B83" s="210" t="s">
        <v>148</v>
      </c>
      <c r="C83" s="211">
        <v>122951.46756727299</v>
      </c>
      <c r="D83" s="90">
        <v>40132.555591688499</v>
      </c>
      <c r="E83" s="90">
        <v>51236.073333333334</v>
      </c>
      <c r="F83" s="90">
        <v>25394.014166666671</v>
      </c>
      <c r="G83" s="90">
        <v>33.216666666666661</v>
      </c>
      <c r="H83" s="90">
        <v>390.79802251083339</v>
      </c>
      <c r="I83" s="90">
        <v>434.02454280000006</v>
      </c>
      <c r="J83" s="90">
        <v>0</v>
      </c>
      <c r="K83" s="90">
        <v>-40477.450000000004</v>
      </c>
      <c r="L83" s="90">
        <v>429510.48</v>
      </c>
      <c r="M83" s="212">
        <v>629605.17989093903</v>
      </c>
      <c r="N83" s="213">
        <v>125052.07587541151</v>
      </c>
      <c r="O83" s="90">
        <v>46271.595987186338</v>
      </c>
      <c r="P83" s="90">
        <v>67286.236666666649</v>
      </c>
      <c r="Q83" s="90">
        <v>25394.014166666671</v>
      </c>
      <c r="R83" s="90">
        <v>33.216666666666661</v>
      </c>
      <c r="S83" s="90">
        <v>390.79802251083339</v>
      </c>
      <c r="T83" s="90">
        <v>289.34969519999999</v>
      </c>
      <c r="U83" s="90">
        <v>0</v>
      </c>
      <c r="V83" s="90">
        <v>-53151.723333333335</v>
      </c>
      <c r="W83" s="90">
        <v>429510.48</v>
      </c>
      <c r="X83" s="205">
        <v>641076.04374697525</v>
      </c>
    </row>
    <row r="84" spans="1:24">
      <c r="A84" s="88">
        <v>79</v>
      </c>
      <c r="B84" s="210" t="s">
        <v>148</v>
      </c>
      <c r="C84" s="211">
        <v>104317.64089440003</v>
      </c>
      <c r="D84" s="90">
        <v>38336.599160133337</v>
      </c>
      <c r="E84" s="90">
        <v>51961.000608000002</v>
      </c>
      <c r="F84" s="90">
        <v>19640.135000000002</v>
      </c>
      <c r="G84" s="90">
        <v>30.545833333333334</v>
      </c>
      <c r="H84" s="90">
        <v>278.98272199999997</v>
      </c>
      <c r="I84" s="90">
        <v>358.86143999999996</v>
      </c>
      <c r="J84" s="90">
        <v>0</v>
      </c>
      <c r="K84" s="90">
        <v>0</v>
      </c>
      <c r="L84" s="90">
        <v>328404.69583333336</v>
      </c>
      <c r="M84" s="212">
        <v>543328.46149120003</v>
      </c>
      <c r="N84" s="213">
        <v>106273.1400672</v>
      </c>
      <c r="O84" s="90">
        <v>44525.911522400005</v>
      </c>
      <c r="P84" s="90">
        <v>68231.474410666691</v>
      </c>
      <c r="Q84" s="90">
        <v>19640.135000000002</v>
      </c>
      <c r="R84" s="90">
        <v>30.545833333333334</v>
      </c>
      <c r="S84" s="90">
        <v>278.98272199999997</v>
      </c>
      <c r="T84" s="90">
        <v>239.24095999999997</v>
      </c>
      <c r="U84" s="90">
        <v>0</v>
      </c>
      <c r="V84" s="90">
        <v>0</v>
      </c>
      <c r="W84" s="90">
        <v>328404.69583333336</v>
      </c>
      <c r="X84" s="205">
        <v>567624.12634893344</v>
      </c>
    </row>
    <row r="85" spans="1:24">
      <c r="A85" s="88">
        <v>80</v>
      </c>
      <c r="B85" s="210" t="s">
        <v>148</v>
      </c>
      <c r="C85" s="211">
        <v>147587.14112100002</v>
      </c>
      <c r="D85" s="90">
        <v>40802.938604499999</v>
      </c>
      <c r="E85" s="90">
        <v>51996.230480000006</v>
      </c>
      <c r="F85" s="90">
        <v>28737.751666666667</v>
      </c>
      <c r="G85" s="90">
        <v>40.472500000000004</v>
      </c>
      <c r="H85" s="90">
        <v>418.64791749999995</v>
      </c>
      <c r="I85" s="90">
        <v>511.45920000000007</v>
      </c>
      <c r="J85" s="90">
        <v>268.01666666666671</v>
      </c>
      <c r="K85" s="90">
        <v>0</v>
      </c>
      <c r="L85" s="90">
        <v>476640.09</v>
      </c>
      <c r="M85" s="212">
        <v>747002.74815633334</v>
      </c>
      <c r="N85" s="213">
        <v>150274.8625355</v>
      </c>
      <c r="O85" s="90">
        <v>46971.063420999999</v>
      </c>
      <c r="P85" s="90">
        <v>68274.231639999998</v>
      </c>
      <c r="Q85" s="90">
        <v>28737.751666666667</v>
      </c>
      <c r="R85" s="90">
        <v>40.472500000000004</v>
      </c>
      <c r="S85" s="90">
        <v>418.64791749999995</v>
      </c>
      <c r="T85" s="90">
        <v>340.97279999999995</v>
      </c>
      <c r="U85" s="90">
        <v>268.01666666666671</v>
      </c>
      <c r="V85" s="90">
        <v>0</v>
      </c>
      <c r="W85" s="90">
        <v>476640.09</v>
      </c>
      <c r="X85" s="205">
        <v>771966.10914733331</v>
      </c>
    </row>
    <row r="86" spans="1:24">
      <c r="A86" s="88">
        <v>81</v>
      </c>
      <c r="B86" s="210" t="s">
        <v>148</v>
      </c>
      <c r="C86" s="211">
        <v>101844.22614839999</v>
      </c>
      <c r="D86" s="90">
        <v>39768.340243800005</v>
      </c>
      <c r="E86" s="90">
        <v>52338.522175999999</v>
      </c>
      <c r="F86" s="90">
        <v>22183.540833333336</v>
      </c>
      <c r="G86" s="90">
        <v>34.235833333333332</v>
      </c>
      <c r="H86" s="90">
        <v>338.99411700000002</v>
      </c>
      <c r="I86" s="90">
        <v>485.64575999999994</v>
      </c>
      <c r="J86" s="90">
        <v>0</v>
      </c>
      <c r="K86" s="90">
        <v>0</v>
      </c>
      <c r="L86" s="90">
        <v>376327.48416666669</v>
      </c>
      <c r="M86" s="212">
        <v>593320.98927853338</v>
      </c>
      <c r="N86" s="213">
        <v>103533.8654442</v>
      </c>
      <c r="O86" s="90">
        <v>46017.934700400008</v>
      </c>
      <c r="P86" s="90">
        <v>68689.658768000008</v>
      </c>
      <c r="Q86" s="90">
        <v>22183.540833333336</v>
      </c>
      <c r="R86" s="90">
        <v>34.235833333333332</v>
      </c>
      <c r="S86" s="90">
        <v>338.99411700000002</v>
      </c>
      <c r="T86" s="90">
        <v>323.76383999999996</v>
      </c>
      <c r="U86" s="90">
        <v>0</v>
      </c>
      <c r="V86" s="90">
        <v>0</v>
      </c>
      <c r="W86" s="90">
        <v>376327.48416666669</v>
      </c>
      <c r="X86" s="205">
        <v>617449.47770293336</v>
      </c>
    </row>
    <row r="87" spans="1:24">
      <c r="A87" s="88">
        <v>82</v>
      </c>
      <c r="B87" s="210" t="s">
        <v>148</v>
      </c>
      <c r="C87" s="211">
        <v>6848.600324</v>
      </c>
      <c r="D87" s="90">
        <v>35466.269259999994</v>
      </c>
      <c r="E87" s="90">
        <v>53194.517984000006</v>
      </c>
      <c r="F87" s="90">
        <v>2040.3858333333335</v>
      </c>
      <c r="G87" s="90">
        <v>7.5833333333333336E-2</v>
      </c>
      <c r="H87" s="90">
        <v>41.247620000000005</v>
      </c>
      <c r="I87" s="90">
        <v>311.18976000000004</v>
      </c>
      <c r="J87" s="90">
        <v>425.26666666666671</v>
      </c>
      <c r="K87" s="90">
        <v>0</v>
      </c>
      <c r="L87" s="90">
        <v>37273.045000000006</v>
      </c>
      <c r="M87" s="212">
        <v>135600.59828133334</v>
      </c>
      <c r="N87" s="213">
        <v>6901.434095333334</v>
      </c>
      <c r="O87" s="90">
        <v>41939.311256000008</v>
      </c>
      <c r="P87" s="90">
        <v>69728.550111999983</v>
      </c>
      <c r="Q87" s="90">
        <v>2040.3858333333335</v>
      </c>
      <c r="R87" s="90">
        <v>7.5833333333333336E-2</v>
      </c>
      <c r="S87" s="90">
        <v>41.247620000000005</v>
      </c>
      <c r="T87" s="90">
        <v>207.45983999999999</v>
      </c>
      <c r="U87" s="90">
        <v>425.26666666666671</v>
      </c>
      <c r="V87" s="90">
        <v>0</v>
      </c>
      <c r="W87" s="90">
        <v>37273.045000000006</v>
      </c>
      <c r="X87" s="205">
        <v>158556.77625666666</v>
      </c>
    </row>
    <row r="88" spans="1:24">
      <c r="A88" s="88">
        <v>83</v>
      </c>
      <c r="B88" s="210" t="s">
        <v>148</v>
      </c>
      <c r="C88" s="211">
        <v>141243.2303738</v>
      </c>
      <c r="D88" s="90">
        <v>42273.644638099991</v>
      </c>
      <c r="E88" s="90">
        <v>54041.358560000001</v>
      </c>
      <c r="F88" s="90">
        <v>26817.923333333329</v>
      </c>
      <c r="G88" s="90">
        <v>38.916666666666664</v>
      </c>
      <c r="H88" s="90">
        <v>382.51518149999998</v>
      </c>
      <c r="I88" s="90">
        <v>514.94207999999992</v>
      </c>
      <c r="J88" s="90">
        <v>0</v>
      </c>
      <c r="K88" s="90">
        <v>0</v>
      </c>
      <c r="L88" s="90">
        <v>445627.57250000001</v>
      </c>
      <c r="M88" s="212">
        <v>710940.1033334001</v>
      </c>
      <c r="N88" s="213">
        <v>143875.1747352333</v>
      </c>
      <c r="O88" s="90">
        <v>48840.578401800005</v>
      </c>
      <c r="P88" s="90">
        <v>70756.33008</v>
      </c>
      <c r="Q88" s="90">
        <v>26817.923333333329</v>
      </c>
      <c r="R88" s="90">
        <v>38.916666666666664</v>
      </c>
      <c r="S88" s="90">
        <v>382.51518149999998</v>
      </c>
      <c r="T88" s="90">
        <v>343.29472000000004</v>
      </c>
      <c r="U88" s="90">
        <v>0</v>
      </c>
      <c r="V88" s="90">
        <v>0</v>
      </c>
      <c r="W88" s="90">
        <v>445627.57250000001</v>
      </c>
      <c r="X88" s="205">
        <v>736682.3056185334</v>
      </c>
    </row>
    <row r="89" spans="1:24">
      <c r="A89" s="88">
        <v>84</v>
      </c>
      <c r="B89" s="210" t="s">
        <v>148</v>
      </c>
      <c r="C89" s="211">
        <v>146546.7838376</v>
      </c>
      <c r="D89" s="90">
        <v>42544.338531199995</v>
      </c>
      <c r="E89" s="90">
        <v>54202.953920000007</v>
      </c>
      <c r="F89" s="90">
        <v>25395.410833333332</v>
      </c>
      <c r="G89" s="90">
        <v>38.82</v>
      </c>
      <c r="H89" s="90">
        <v>388.53868800000009</v>
      </c>
      <c r="I89" s="90">
        <v>531.35136000000011</v>
      </c>
      <c r="J89" s="90">
        <v>0</v>
      </c>
      <c r="K89" s="90">
        <v>0</v>
      </c>
      <c r="L89" s="90">
        <v>439177.96500000003</v>
      </c>
      <c r="M89" s="212">
        <v>708826.16217013332</v>
      </c>
      <c r="N89" s="213">
        <v>149305.02933213333</v>
      </c>
      <c r="O89" s="90">
        <v>49141.008393600001</v>
      </c>
      <c r="P89" s="90">
        <v>70952.452559999991</v>
      </c>
      <c r="Q89" s="90">
        <v>25395.410833333332</v>
      </c>
      <c r="R89" s="90">
        <v>38.82</v>
      </c>
      <c r="S89" s="90">
        <v>388.53868800000009</v>
      </c>
      <c r="T89" s="90">
        <v>354.23424</v>
      </c>
      <c r="U89" s="90">
        <v>0</v>
      </c>
      <c r="V89" s="90">
        <v>0</v>
      </c>
      <c r="W89" s="90">
        <v>439177.96500000003</v>
      </c>
      <c r="X89" s="205">
        <v>734753.45904706675</v>
      </c>
    </row>
    <row r="90" spans="1:24">
      <c r="A90" s="88">
        <v>85</v>
      </c>
      <c r="B90" s="210" t="s">
        <v>148</v>
      </c>
      <c r="C90" s="211">
        <v>116726.86518000001</v>
      </c>
      <c r="D90" s="90">
        <v>41775.829710000005</v>
      </c>
      <c r="E90" s="90">
        <v>54503.900000000016</v>
      </c>
      <c r="F90" s="90">
        <v>21450.141666666663</v>
      </c>
      <c r="G90" s="90">
        <v>19.214166666666667</v>
      </c>
      <c r="H90" s="90">
        <v>326.61664999999999</v>
      </c>
      <c r="I90" s="90">
        <v>443.07359999999994</v>
      </c>
      <c r="J90" s="90">
        <v>53.863333333333337</v>
      </c>
      <c r="K90" s="90">
        <v>0</v>
      </c>
      <c r="L90" s="90">
        <v>355557.02416666667</v>
      </c>
      <c r="M90" s="212">
        <v>590856.52847333346</v>
      </c>
      <c r="N90" s="213">
        <v>118867.38789000001</v>
      </c>
      <c r="O90" s="90">
        <v>48442.506380000006</v>
      </c>
      <c r="P90" s="90">
        <v>71317.699999999983</v>
      </c>
      <c r="Q90" s="90">
        <v>21450.141666666663</v>
      </c>
      <c r="R90" s="90">
        <v>19.214166666666667</v>
      </c>
      <c r="S90" s="90">
        <v>326.61664999999999</v>
      </c>
      <c r="T90" s="90">
        <v>295.38239999999996</v>
      </c>
      <c r="U90" s="90">
        <v>53.863333333333337</v>
      </c>
      <c r="V90" s="90">
        <v>0</v>
      </c>
      <c r="W90" s="90">
        <v>355557.02416666667</v>
      </c>
      <c r="X90" s="205">
        <v>616329.83665333339</v>
      </c>
    </row>
    <row r="91" spans="1:24">
      <c r="A91" s="88">
        <v>86</v>
      </c>
      <c r="B91" s="210" t="s">
        <v>148</v>
      </c>
      <c r="C91" s="211">
        <v>124197.87248700002</v>
      </c>
      <c r="D91" s="90">
        <v>42288.80203150001</v>
      </c>
      <c r="E91" s="90">
        <v>54620.638400000018</v>
      </c>
      <c r="F91" s="90">
        <v>22884.616666666665</v>
      </c>
      <c r="G91" s="90">
        <v>25.526666666666667</v>
      </c>
      <c r="H91" s="90">
        <v>349.2106225</v>
      </c>
      <c r="I91" s="90">
        <v>456.42239999999998</v>
      </c>
      <c r="J91" s="90">
        <v>0</v>
      </c>
      <c r="K91" s="90">
        <v>0</v>
      </c>
      <c r="L91" s="90">
        <v>381137.04583333322</v>
      </c>
      <c r="M91" s="212">
        <v>625960.1351076666</v>
      </c>
      <c r="N91" s="213">
        <v>126469.83286850003</v>
      </c>
      <c r="O91" s="90">
        <v>48973.311907000003</v>
      </c>
      <c r="P91" s="90">
        <v>71459.381199999989</v>
      </c>
      <c r="Q91" s="90">
        <v>22884.616666666665</v>
      </c>
      <c r="R91" s="90">
        <v>25.526666666666667</v>
      </c>
      <c r="S91" s="90">
        <v>349.2106225</v>
      </c>
      <c r="T91" s="90">
        <v>304.28159999999997</v>
      </c>
      <c r="U91" s="90">
        <v>0</v>
      </c>
      <c r="V91" s="90">
        <v>0</v>
      </c>
      <c r="W91" s="90">
        <v>381137.04583333322</v>
      </c>
      <c r="X91" s="205">
        <v>651603.20736466651</v>
      </c>
    </row>
    <row r="92" spans="1:24">
      <c r="A92" s="88">
        <v>87</v>
      </c>
      <c r="B92" s="210" t="s">
        <v>148</v>
      </c>
      <c r="C92" s="211">
        <v>105590.01240120002</v>
      </c>
      <c r="D92" s="90">
        <v>41862.611591400011</v>
      </c>
      <c r="E92" s="90">
        <v>54809.000864000001</v>
      </c>
      <c r="F92" s="90">
        <v>21676.177500000002</v>
      </c>
      <c r="G92" s="90">
        <v>30.631666666666664</v>
      </c>
      <c r="H92" s="90">
        <v>313.604131</v>
      </c>
      <c r="I92" s="90">
        <v>443.22720000000004</v>
      </c>
      <c r="J92" s="90">
        <v>0</v>
      </c>
      <c r="K92" s="90">
        <v>0</v>
      </c>
      <c r="L92" s="90">
        <v>362281.19583333336</v>
      </c>
      <c r="M92" s="212">
        <v>587006.46118760004</v>
      </c>
      <c r="N92" s="213">
        <v>107466.51591059998</v>
      </c>
      <c r="O92" s="90">
        <v>48590.308685199998</v>
      </c>
      <c r="P92" s="90">
        <v>71687.989951999989</v>
      </c>
      <c r="Q92" s="90">
        <v>21676.177500000002</v>
      </c>
      <c r="R92" s="90">
        <v>30.631666666666664</v>
      </c>
      <c r="S92" s="90">
        <v>313.604131</v>
      </c>
      <c r="T92" s="90">
        <v>295.48480000000006</v>
      </c>
      <c r="U92" s="90">
        <v>0</v>
      </c>
      <c r="V92" s="90">
        <v>0</v>
      </c>
      <c r="W92" s="90">
        <v>362281.19583333336</v>
      </c>
      <c r="X92" s="205">
        <v>612341.90847879997</v>
      </c>
    </row>
    <row r="93" spans="1:24">
      <c r="A93" s="88">
        <v>88</v>
      </c>
      <c r="B93" s="210" t="s">
        <v>148</v>
      </c>
      <c r="C93" s="211">
        <v>66818.814173199993</v>
      </c>
      <c r="D93" s="90">
        <v>41449.4858934</v>
      </c>
      <c r="E93" s="90">
        <v>56365.280000000021</v>
      </c>
      <c r="F93" s="90">
        <v>13312.179166666667</v>
      </c>
      <c r="G93" s="90">
        <v>12.722499999999998</v>
      </c>
      <c r="H93" s="90">
        <v>198.04574099999999</v>
      </c>
      <c r="I93" s="90">
        <v>315.7487999999999</v>
      </c>
      <c r="J93" s="90">
        <v>0</v>
      </c>
      <c r="K93" s="90">
        <v>0</v>
      </c>
      <c r="L93" s="90">
        <v>214931.9725</v>
      </c>
      <c r="M93" s="212">
        <v>393404.24877426669</v>
      </c>
      <c r="N93" s="213">
        <v>68007.633163266655</v>
      </c>
      <c r="O93" s="90">
        <v>48498.276745200004</v>
      </c>
      <c r="P93" s="90">
        <v>73576.790000000008</v>
      </c>
      <c r="Q93" s="90">
        <v>13312.179166666667</v>
      </c>
      <c r="R93" s="90">
        <v>12.722499999999998</v>
      </c>
      <c r="S93" s="90">
        <v>198.04574099999999</v>
      </c>
      <c r="T93" s="90">
        <v>210.49919999999997</v>
      </c>
      <c r="U93" s="90">
        <v>0</v>
      </c>
      <c r="V93" s="90">
        <v>0</v>
      </c>
      <c r="W93" s="90">
        <v>214931.9725</v>
      </c>
      <c r="X93" s="205">
        <v>418748.11901613337</v>
      </c>
    </row>
    <row r="94" spans="1:24">
      <c r="A94" s="88">
        <v>89</v>
      </c>
      <c r="B94" s="210" t="s">
        <v>148</v>
      </c>
      <c r="C94" s="211">
        <v>120491.43833059999</v>
      </c>
      <c r="D94" s="90">
        <v>44833.614535699984</v>
      </c>
      <c r="E94" s="90">
        <v>20063.218072000003</v>
      </c>
      <c r="F94" s="90">
        <v>24974.847500000003</v>
      </c>
      <c r="G94" s="90">
        <v>30.880833333333332</v>
      </c>
      <c r="H94" s="90">
        <v>370.15196550000002</v>
      </c>
      <c r="I94" s="90">
        <v>565.01616000000001</v>
      </c>
      <c r="J94" s="90">
        <v>6.5033333333333339</v>
      </c>
      <c r="K94" s="90">
        <v>0</v>
      </c>
      <c r="L94" s="90">
        <v>416093.88833333337</v>
      </c>
      <c r="M94" s="212">
        <v>627429.55906380003</v>
      </c>
      <c r="N94" s="213">
        <v>122592.27455363334</v>
      </c>
      <c r="O94" s="90">
        <v>51920.629902599998</v>
      </c>
      <c r="P94" s="90">
        <v>23020.449599999993</v>
      </c>
      <c r="Q94" s="90">
        <v>24974.847500000003</v>
      </c>
      <c r="R94" s="90">
        <v>30.880833333333332</v>
      </c>
      <c r="S94" s="90">
        <v>370.15196550000002</v>
      </c>
      <c r="T94" s="90">
        <v>376.67743999999999</v>
      </c>
      <c r="U94" s="90">
        <v>6.5033333333333339</v>
      </c>
      <c r="V94" s="90">
        <v>0</v>
      </c>
      <c r="W94" s="90">
        <v>416093.88833333337</v>
      </c>
      <c r="X94" s="205">
        <v>639386.30346173339</v>
      </c>
    </row>
    <row r="95" spans="1:24">
      <c r="A95" s="88">
        <v>90</v>
      </c>
      <c r="B95" s="210" t="s">
        <v>148</v>
      </c>
      <c r="C95" s="211">
        <v>51109.934774999994</v>
      </c>
      <c r="D95" s="90">
        <v>41383.867967500009</v>
      </c>
      <c r="E95" s="90">
        <v>56885.052626666678</v>
      </c>
      <c r="F95" s="90">
        <v>12390.584166666667</v>
      </c>
      <c r="G95" s="90">
        <v>34.185833333333328</v>
      </c>
      <c r="H95" s="90">
        <v>158.5750625</v>
      </c>
      <c r="I95" s="90">
        <v>457.45823999999999</v>
      </c>
      <c r="J95" s="90">
        <v>0</v>
      </c>
      <c r="K95" s="90">
        <v>0</v>
      </c>
      <c r="L95" s="90">
        <v>201536.51333333331</v>
      </c>
      <c r="M95" s="212">
        <v>363956.17200499994</v>
      </c>
      <c r="N95" s="213">
        <v>51995.9116125</v>
      </c>
      <c r="O95" s="90">
        <v>48556.413755000009</v>
      </c>
      <c r="P95" s="90">
        <v>74197.98017333333</v>
      </c>
      <c r="Q95" s="90">
        <v>12390.584166666667</v>
      </c>
      <c r="R95" s="90">
        <v>34.185833333333328</v>
      </c>
      <c r="S95" s="90">
        <v>158.5750625</v>
      </c>
      <c r="T95" s="90">
        <v>304.97215999999997</v>
      </c>
      <c r="U95" s="90">
        <v>0</v>
      </c>
      <c r="V95" s="90">
        <v>0</v>
      </c>
      <c r="W95" s="90">
        <v>201536.51333333331</v>
      </c>
      <c r="X95" s="205">
        <v>389175.13609666663</v>
      </c>
    </row>
    <row r="96" spans="1:24">
      <c r="A96" s="88">
        <v>91</v>
      </c>
      <c r="B96" s="210" t="s">
        <v>148</v>
      </c>
      <c r="C96" s="211">
        <v>166728.7200304</v>
      </c>
      <c r="D96" s="90">
        <v>48239.014474800002</v>
      </c>
      <c r="E96" s="90">
        <v>20464.402749999997</v>
      </c>
      <c r="F96" s="90">
        <v>34351.144166666665</v>
      </c>
      <c r="G96" s="90">
        <v>40.070833333333333</v>
      </c>
      <c r="H96" s="90">
        <v>534.95140200000003</v>
      </c>
      <c r="I96" s="90">
        <v>594.11232000000007</v>
      </c>
      <c r="J96" s="90">
        <v>0</v>
      </c>
      <c r="K96" s="90">
        <v>0</v>
      </c>
      <c r="L96" s="90">
        <v>581077.56000000006</v>
      </c>
      <c r="M96" s="212">
        <v>852029.97597720008</v>
      </c>
      <c r="N96" s="213">
        <v>169560.75630186664</v>
      </c>
      <c r="O96" s="90">
        <v>55393.396994400005</v>
      </c>
      <c r="P96" s="90">
        <v>23506.047999999999</v>
      </c>
      <c r="Q96" s="90">
        <v>34351.144166666665</v>
      </c>
      <c r="R96" s="90">
        <v>40.070833333333333</v>
      </c>
      <c r="S96" s="90">
        <v>534.95140200000003</v>
      </c>
      <c r="T96" s="90">
        <v>396.07487999999995</v>
      </c>
      <c r="U96" s="90">
        <v>0</v>
      </c>
      <c r="V96" s="90">
        <v>0</v>
      </c>
      <c r="W96" s="90">
        <v>581077.56000000006</v>
      </c>
      <c r="X96" s="205">
        <v>864860.00257826666</v>
      </c>
    </row>
    <row r="97" spans="1:24">
      <c r="A97" s="88">
        <v>92</v>
      </c>
      <c r="B97" s="210" t="s">
        <v>148</v>
      </c>
      <c r="C97" s="211">
        <v>89763.763303700005</v>
      </c>
      <c r="D97" s="90">
        <v>44284.449707433327</v>
      </c>
      <c r="E97" s="90">
        <v>21801.226497899999</v>
      </c>
      <c r="F97" s="90">
        <v>17473.6525</v>
      </c>
      <c r="G97" s="90">
        <v>20.478333333333335</v>
      </c>
      <c r="H97" s="90">
        <v>254.05534141666666</v>
      </c>
      <c r="I97" s="90">
        <v>561.58537200000001</v>
      </c>
      <c r="J97" s="90">
        <v>0</v>
      </c>
      <c r="K97" s="90">
        <v>0</v>
      </c>
      <c r="L97" s="90">
        <v>286471.89500000002</v>
      </c>
      <c r="M97" s="212">
        <v>460631.10605578334</v>
      </c>
      <c r="N97" s="213">
        <v>91400.335999350005</v>
      </c>
      <c r="O97" s="90">
        <v>51669.03930781666</v>
      </c>
      <c r="P97" s="90">
        <v>25218.683565833333</v>
      </c>
      <c r="Q97" s="90">
        <v>17473.6525</v>
      </c>
      <c r="R97" s="90">
        <v>20.478333333333335</v>
      </c>
      <c r="S97" s="90">
        <v>254.05534141666666</v>
      </c>
      <c r="T97" s="90">
        <v>374.39024799999999</v>
      </c>
      <c r="U97" s="90">
        <v>0</v>
      </c>
      <c r="V97" s="90">
        <v>0</v>
      </c>
      <c r="W97" s="90">
        <v>286471.89500000002</v>
      </c>
      <c r="X97" s="205">
        <v>472882.53029575001</v>
      </c>
    </row>
    <row r="98" spans="1:24">
      <c r="A98" s="88">
        <v>93</v>
      </c>
      <c r="B98" s="210" t="s">
        <v>148</v>
      </c>
      <c r="C98" s="211">
        <v>164830.72133639999</v>
      </c>
      <c r="D98" s="90">
        <v>47853.0956658</v>
      </c>
      <c r="E98" s="90">
        <v>58819.48300800001</v>
      </c>
      <c r="F98" s="90">
        <v>29263.349166666667</v>
      </c>
      <c r="G98" s="90">
        <v>42.706666666666671</v>
      </c>
      <c r="H98" s="90">
        <v>410.81780700000007</v>
      </c>
      <c r="I98" s="90">
        <v>536.85600000000011</v>
      </c>
      <c r="J98" s="90">
        <v>0</v>
      </c>
      <c r="K98" s="90">
        <v>0</v>
      </c>
      <c r="L98" s="90">
        <v>485445.22583333333</v>
      </c>
      <c r="M98" s="212">
        <v>787202.25548386667</v>
      </c>
      <c r="N98" s="213">
        <v>168019.40353820001</v>
      </c>
      <c r="O98" s="90">
        <v>55363.191944399994</v>
      </c>
      <c r="P98" s="90">
        <v>76535.338911999992</v>
      </c>
      <c r="Q98" s="90">
        <v>29263.349166666667</v>
      </c>
      <c r="R98" s="90">
        <v>42.706666666666671</v>
      </c>
      <c r="S98" s="90">
        <v>410.81780700000007</v>
      </c>
      <c r="T98" s="90">
        <v>357.904</v>
      </c>
      <c r="U98" s="90">
        <v>0</v>
      </c>
      <c r="V98" s="90">
        <v>0</v>
      </c>
      <c r="W98" s="90">
        <v>485445.22583333333</v>
      </c>
      <c r="X98" s="205">
        <v>815437.9378682666</v>
      </c>
    </row>
    <row r="99" spans="1:24">
      <c r="A99" s="88">
        <v>94</v>
      </c>
      <c r="B99" s="210" t="s">
        <v>148</v>
      </c>
      <c r="C99" s="211">
        <v>41588.198176799997</v>
      </c>
      <c r="D99" s="90">
        <v>44223.862731600013</v>
      </c>
      <c r="E99" s="90">
        <v>59623.971000000012</v>
      </c>
      <c r="F99" s="90">
        <v>9069.256666666668</v>
      </c>
      <c r="G99" s="90">
        <v>11.36</v>
      </c>
      <c r="H99" s="90">
        <v>134.20113400000002</v>
      </c>
      <c r="I99" s="90">
        <v>157.48415999999997</v>
      </c>
      <c r="J99" s="90">
        <v>0</v>
      </c>
      <c r="K99" s="90">
        <v>0</v>
      </c>
      <c r="L99" s="90">
        <v>148714.65000000002</v>
      </c>
      <c r="M99" s="212">
        <v>303522.98386906669</v>
      </c>
      <c r="N99" s="213">
        <v>42292.091228400001</v>
      </c>
      <c r="O99" s="90">
        <v>52010.102504799994</v>
      </c>
      <c r="P99" s="90">
        <v>77472.319000000003</v>
      </c>
      <c r="Q99" s="90">
        <v>9069.256666666668</v>
      </c>
      <c r="R99" s="90">
        <v>11.36</v>
      </c>
      <c r="S99" s="90">
        <v>134.20113400000002</v>
      </c>
      <c r="T99" s="90">
        <v>104.98944000000002</v>
      </c>
      <c r="U99" s="90">
        <v>0</v>
      </c>
      <c r="V99" s="90">
        <v>0</v>
      </c>
      <c r="W99" s="90">
        <v>148714.65000000002</v>
      </c>
      <c r="X99" s="205">
        <v>329808.96997386665</v>
      </c>
    </row>
    <row r="100" spans="1:24">
      <c r="A100" s="88">
        <v>95</v>
      </c>
      <c r="B100" s="210" t="s">
        <v>148</v>
      </c>
      <c r="C100" s="211">
        <v>158303.3579418</v>
      </c>
      <c r="D100" s="90">
        <v>50683.618520766664</v>
      </c>
      <c r="E100" s="90">
        <v>59831.057226666664</v>
      </c>
      <c r="F100" s="90">
        <v>31002.504999999994</v>
      </c>
      <c r="G100" s="90">
        <v>36.606666666666662</v>
      </c>
      <c r="H100" s="90">
        <v>487.93702150000007</v>
      </c>
      <c r="I100" s="90">
        <v>588.63983999999994</v>
      </c>
      <c r="J100" s="90">
        <v>0</v>
      </c>
      <c r="K100" s="90">
        <v>0</v>
      </c>
      <c r="L100" s="90">
        <v>531335.71583333344</v>
      </c>
      <c r="M100" s="212">
        <v>832269.43805073353</v>
      </c>
      <c r="N100" s="213">
        <v>161058.10918590002</v>
      </c>
      <c r="O100" s="90">
        <v>58455.953249800012</v>
      </c>
      <c r="P100" s="90">
        <v>77713.510506666673</v>
      </c>
      <c r="Q100" s="90">
        <v>31002.504999999994</v>
      </c>
      <c r="R100" s="90">
        <v>36.606666666666662</v>
      </c>
      <c r="S100" s="90">
        <v>487.93702150000007</v>
      </c>
      <c r="T100" s="90">
        <v>392.42656000000005</v>
      </c>
      <c r="U100" s="90">
        <v>0</v>
      </c>
      <c r="V100" s="90">
        <v>0</v>
      </c>
      <c r="W100" s="90">
        <v>531335.71583333344</v>
      </c>
      <c r="X100" s="205">
        <v>860482.76402386685</v>
      </c>
    </row>
    <row r="101" spans="1:24">
      <c r="A101" s="88">
        <v>96</v>
      </c>
      <c r="B101" s="210" t="s">
        <v>148</v>
      </c>
      <c r="C101" s="211">
        <v>108235.69335293748</v>
      </c>
      <c r="D101" s="90">
        <v>48195.592453218742</v>
      </c>
      <c r="E101" s="90">
        <v>60013.5</v>
      </c>
      <c r="F101" s="90">
        <v>21171.3</v>
      </c>
      <c r="G101" s="90">
        <v>29.560000000000002</v>
      </c>
      <c r="H101" s="90">
        <v>329.51680765625002</v>
      </c>
      <c r="I101" s="90">
        <v>424.40738160000006</v>
      </c>
      <c r="J101" s="90">
        <v>0</v>
      </c>
      <c r="K101" s="90">
        <v>0</v>
      </c>
      <c r="L101" s="90">
        <v>358340.85833333334</v>
      </c>
      <c r="M101" s="212">
        <v>596740.42832874577</v>
      </c>
      <c r="N101" s="213">
        <v>110132.67848636459</v>
      </c>
      <c r="O101" s="90">
        <v>56049.689091687505</v>
      </c>
      <c r="P101" s="90">
        <v>77926</v>
      </c>
      <c r="Q101" s="90">
        <v>21171.3</v>
      </c>
      <c r="R101" s="90">
        <v>29.560000000000002</v>
      </c>
      <c r="S101" s="90">
        <v>329.51680765625002</v>
      </c>
      <c r="T101" s="90">
        <v>282.93825440000001</v>
      </c>
      <c r="U101" s="90">
        <v>0</v>
      </c>
      <c r="V101" s="90">
        <v>0</v>
      </c>
      <c r="W101" s="90">
        <v>358340.85833333334</v>
      </c>
      <c r="X101" s="205">
        <v>624262.54097344168</v>
      </c>
    </row>
    <row r="102" spans="1:24">
      <c r="A102" s="88">
        <v>97</v>
      </c>
      <c r="B102" s="210" t="s">
        <v>148</v>
      </c>
      <c r="C102" s="211">
        <v>114824.99803419999</v>
      </c>
      <c r="D102" s="90">
        <v>48352.950237899997</v>
      </c>
      <c r="E102" s="90">
        <v>60013.5</v>
      </c>
      <c r="F102" s="90">
        <v>22632.966666666664</v>
      </c>
      <c r="G102" s="90">
        <v>33.240833333333327</v>
      </c>
      <c r="H102" s="90">
        <v>338.56035850000006</v>
      </c>
      <c r="I102" s="90">
        <v>386.48495999999994</v>
      </c>
      <c r="J102" s="90">
        <v>0</v>
      </c>
      <c r="K102" s="90">
        <v>0</v>
      </c>
      <c r="L102" s="90">
        <v>382360.84249999997</v>
      </c>
      <c r="M102" s="212">
        <v>628943.5435905999</v>
      </c>
      <c r="N102" s="213">
        <v>116873.76526876667</v>
      </c>
      <c r="O102" s="90">
        <v>56205.238166199997</v>
      </c>
      <c r="P102" s="90">
        <v>77926</v>
      </c>
      <c r="Q102" s="90">
        <v>22632.966666666664</v>
      </c>
      <c r="R102" s="90">
        <v>33.240833333333327</v>
      </c>
      <c r="S102" s="90">
        <v>338.56035850000006</v>
      </c>
      <c r="T102" s="90">
        <v>257.65663999999998</v>
      </c>
      <c r="U102" s="90">
        <v>0</v>
      </c>
      <c r="V102" s="90">
        <v>0</v>
      </c>
      <c r="W102" s="90">
        <v>382360.84249999997</v>
      </c>
      <c r="X102" s="205">
        <v>656628.27043346665</v>
      </c>
    </row>
    <row r="103" spans="1:24">
      <c r="A103" s="88">
        <v>98</v>
      </c>
      <c r="B103" s="210" t="s">
        <v>148</v>
      </c>
      <c r="C103" s="211">
        <v>149048.278414</v>
      </c>
      <c r="D103" s="90">
        <v>50674.816443000011</v>
      </c>
      <c r="E103" s="90">
        <v>60013.5</v>
      </c>
      <c r="F103" s="90">
        <v>30912.092500000002</v>
      </c>
      <c r="G103" s="90">
        <v>34.865000000000002</v>
      </c>
      <c r="H103" s="90">
        <v>472.000945</v>
      </c>
      <c r="I103" s="90">
        <v>504.63071999999994</v>
      </c>
      <c r="J103" s="90">
        <v>0</v>
      </c>
      <c r="K103" s="90">
        <v>0</v>
      </c>
      <c r="L103" s="90">
        <v>516508.48249999998</v>
      </c>
      <c r="M103" s="212">
        <v>808168.66652199998</v>
      </c>
      <c r="N103" s="213">
        <v>151600.49612366667</v>
      </c>
      <c r="O103" s="90">
        <v>58500.416253999989</v>
      </c>
      <c r="P103" s="90">
        <v>77926</v>
      </c>
      <c r="Q103" s="90">
        <v>30912.092500000002</v>
      </c>
      <c r="R103" s="90">
        <v>34.865000000000002</v>
      </c>
      <c r="S103" s="90">
        <v>472.000945</v>
      </c>
      <c r="T103" s="90">
        <v>336.42048000000005</v>
      </c>
      <c r="U103" s="90">
        <v>0</v>
      </c>
      <c r="V103" s="90">
        <v>0</v>
      </c>
      <c r="W103" s="90">
        <v>516508.48249999998</v>
      </c>
      <c r="X103" s="205">
        <v>836290.77380266669</v>
      </c>
    </row>
    <row r="104" spans="1:24">
      <c r="A104" s="88">
        <v>99</v>
      </c>
      <c r="B104" s="210" t="s">
        <v>148</v>
      </c>
      <c r="C104" s="211">
        <v>67947.904731999995</v>
      </c>
      <c r="D104" s="90">
        <v>47231.749267333333</v>
      </c>
      <c r="E104" s="90">
        <v>61141.584533333342</v>
      </c>
      <c r="F104" s="90">
        <v>12433.968333333332</v>
      </c>
      <c r="G104" s="90">
        <v>4.6325000000000003</v>
      </c>
      <c r="H104" s="90">
        <v>178.7150766666667</v>
      </c>
      <c r="I104" s="90">
        <v>597.47520000000009</v>
      </c>
      <c r="J104" s="90">
        <v>0</v>
      </c>
      <c r="K104" s="90">
        <v>0</v>
      </c>
      <c r="L104" s="90">
        <v>201889.04333333333</v>
      </c>
      <c r="M104" s="212">
        <v>391425.07297600002</v>
      </c>
      <c r="N104" s="213">
        <v>69231.520199333332</v>
      </c>
      <c r="O104" s="90">
        <v>55425.648918666666</v>
      </c>
      <c r="P104" s="90">
        <v>79239.870133333316</v>
      </c>
      <c r="Q104" s="90">
        <v>12433.968333333332</v>
      </c>
      <c r="R104" s="90">
        <v>4.6325000000000003</v>
      </c>
      <c r="S104" s="90">
        <v>178.7150766666667</v>
      </c>
      <c r="T104" s="90">
        <v>398.31679999999989</v>
      </c>
      <c r="U104" s="90">
        <v>0</v>
      </c>
      <c r="V104" s="90">
        <v>0</v>
      </c>
      <c r="W104" s="90">
        <v>201889.04333333333</v>
      </c>
      <c r="X104" s="205">
        <v>418801.71529466665</v>
      </c>
    </row>
    <row r="105" spans="1:24">
      <c r="A105" s="88">
        <v>100</v>
      </c>
      <c r="B105" s="210" t="s">
        <v>148</v>
      </c>
      <c r="C105" s="211">
        <v>142533.33556674499</v>
      </c>
      <c r="D105" s="90">
        <v>51870.669779619166</v>
      </c>
      <c r="E105" s="90">
        <v>25182.881731400001</v>
      </c>
      <c r="F105" s="90">
        <v>28900.552500000002</v>
      </c>
      <c r="G105" s="90">
        <v>39.26</v>
      </c>
      <c r="H105" s="90">
        <v>439.91147487083339</v>
      </c>
      <c r="I105" s="90">
        <v>503.84245200000004</v>
      </c>
      <c r="J105" s="90">
        <v>41.656666666666666</v>
      </c>
      <c r="K105" s="90">
        <v>0</v>
      </c>
      <c r="L105" s="90">
        <v>485477.71499999991</v>
      </c>
      <c r="M105" s="212">
        <v>734989.82517130161</v>
      </c>
      <c r="N105" s="213">
        <v>145011.74306541419</v>
      </c>
      <c r="O105" s="90">
        <v>60029.882249978342</v>
      </c>
      <c r="P105" s="90">
        <v>29331.858136666662</v>
      </c>
      <c r="Q105" s="90">
        <v>28900.552500000002</v>
      </c>
      <c r="R105" s="90">
        <v>39.26</v>
      </c>
      <c r="S105" s="90">
        <v>439.91147487083339</v>
      </c>
      <c r="T105" s="90">
        <v>335.89496800000001</v>
      </c>
      <c r="U105" s="90">
        <v>41.656666666666666</v>
      </c>
      <c r="V105" s="90">
        <v>0</v>
      </c>
      <c r="W105" s="90">
        <v>485477.71499999991</v>
      </c>
      <c r="X105" s="205">
        <v>749608.47406159667</v>
      </c>
    </row>
    <row r="106" spans="1:24">
      <c r="A106" s="88">
        <v>101</v>
      </c>
      <c r="B106" s="210" t="s">
        <v>148</v>
      </c>
      <c r="C106" s="211">
        <v>65242.820815199993</v>
      </c>
      <c r="D106" s="90">
        <v>48577.222472400004</v>
      </c>
      <c r="E106" s="90">
        <v>61456.19999999999</v>
      </c>
      <c r="F106" s="90">
        <v>13644.754166666668</v>
      </c>
      <c r="G106" s="90">
        <v>22.991666666666664</v>
      </c>
      <c r="H106" s="90">
        <v>229.43232600000002</v>
      </c>
      <c r="I106" s="90">
        <v>521.61119999999994</v>
      </c>
      <c r="J106" s="90">
        <v>0</v>
      </c>
      <c r="K106" s="90">
        <v>0</v>
      </c>
      <c r="L106" s="90">
        <v>249120.52166666664</v>
      </c>
      <c r="M106" s="212">
        <v>438815.55431360001</v>
      </c>
      <c r="N106" s="213">
        <v>66284.811267600002</v>
      </c>
      <c r="O106" s="90">
        <v>56847.336007200007</v>
      </c>
      <c r="P106" s="90">
        <v>79606.300000000017</v>
      </c>
      <c r="Q106" s="90">
        <v>13644.754166666668</v>
      </c>
      <c r="R106" s="90">
        <v>22.991666666666664</v>
      </c>
      <c r="S106" s="90">
        <v>229.43232600000002</v>
      </c>
      <c r="T106" s="90">
        <v>347.74079999999998</v>
      </c>
      <c r="U106" s="90">
        <v>0</v>
      </c>
      <c r="V106" s="90">
        <v>0</v>
      </c>
      <c r="W106" s="90">
        <v>249120.52166666664</v>
      </c>
      <c r="X106" s="205">
        <v>466103.88790080004</v>
      </c>
    </row>
    <row r="107" spans="1:24">
      <c r="A107" s="88">
        <v>102</v>
      </c>
      <c r="B107" s="210" t="s">
        <v>148</v>
      </c>
      <c r="C107" s="211">
        <v>151945.29832139998</v>
      </c>
      <c r="D107" s="90">
        <v>53131.893774299999</v>
      </c>
      <c r="E107" s="90">
        <v>61456.19999999999</v>
      </c>
      <c r="F107" s="90">
        <v>32628.979999999996</v>
      </c>
      <c r="G107" s="90">
        <v>43.907499999999999</v>
      </c>
      <c r="H107" s="90">
        <v>491.19504449999994</v>
      </c>
      <c r="I107" s="90">
        <v>575.99856</v>
      </c>
      <c r="J107" s="90">
        <v>0</v>
      </c>
      <c r="K107" s="90">
        <v>0</v>
      </c>
      <c r="L107" s="90">
        <v>545724.53583333327</v>
      </c>
      <c r="M107" s="212">
        <v>845998.00903353316</v>
      </c>
      <c r="N107" s="213">
        <v>154514.11320570001</v>
      </c>
      <c r="O107" s="90">
        <v>61349.65476540001</v>
      </c>
      <c r="P107" s="90">
        <v>79606.300000000017</v>
      </c>
      <c r="Q107" s="90">
        <v>32628.979999999996</v>
      </c>
      <c r="R107" s="90">
        <v>43.907499999999999</v>
      </c>
      <c r="S107" s="90">
        <v>491.19504449999994</v>
      </c>
      <c r="T107" s="90">
        <v>383.99903999999998</v>
      </c>
      <c r="U107" s="90">
        <v>0</v>
      </c>
      <c r="V107" s="90">
        <v>0</v>
      </c>
      <c r="W107" s="90">
        <v>545724.53583333327</v>
      </c>
      <c r="X107" s="205">
        <v>874742.68538893329</v>
      </c>
    </row>
    <row r="108" spans="1:24">
      <c r="A108" s="88">
        <v>103</v>
      </c>
      <c r="B108" s="210" t="s">
        <v>148</v>
      </c>
      <c r="C108" s="211">
        <v>170018.97216759998</v>
      </c>
      <c r="D108" s="90">
        <v>52955.211676200008</v>
      </c>
      <c r="E108" s="90">
        <v>61473.320039999991</v>
      </c>
      <c r="F108" s="90">
        <v>32901.620000000003</v>
      </c>
      <c r="G108" s="90">
        <v>49.115833333333335</v>
      </c>
      <c r="H108" s="90">
        <v>479.59296300000005</v>
      </c>
      <c r="I108" s="90">
        <v>548.46431999999993</v>
      </c>
      <c r="J108" s="90">
        <v>0</v>
      </c>
      <c r="K108" s="90">
        <v>0</v>
      </c>
      <c r="L108" s="90">
        <v>551497.42499999993</v>
      </c>
      <c r="M108" s="212">
        <v>869923.72200013325</v>
      </c>
      <c r="N108" s="213">
        <v>173124.04838046667</v>
      </c>
      <c r="O108" s="90">
        <v>61179.992283600011</v>
      </c>
      <c r="P108" s="90">
        <v>79626.239560000016</v>
      </c>
      <c r="Q108" s="90">
        <v>32901.620000000003</v>
      </c>
      <c r="R108" s="90">
        <v>49.115833333333335</v>
      </c>
      <c r="S108" s="90">
        <v>479.59296300000005</v>
      </c>
      <c r="T108" s="90">
        <v>365.64287999999993</v>
      </c>
      <c r="U108" s="90">
        <v>0</v>
      </c>
      <c r="V108" s="90">
        <v>0</v>
      </c>
      <c r="W108" s="90">
        <v>551497.42499999993</v>
      </c>
      <c r="X108" s="205">
        <v>899223.67690039997</v>
      </c>
    </row>
    <row r="109" spans="1:24">
      <c r="A109" s="88">
        <v>104</v>
      </c>
      <c r="B109" s="210" t="s">
        <v>148</v>
      </c>
      <c r="C109" s="211">
        <v>54299.996262100009</v>
      </c>
      <c r="D109" s="90">
        <v>47664.611011450004</v>
      </c>
      <c r="E109" s="90">
        <v>61520.095579999994</v>
      </c>
      <c r="F109" s="90">
        <v>10780.3225</v>
      </c>
      <c r="G109" s="90">
        <v>9.0966666666666658</v>
      </c>
      <c r="H109" s="90">
        <v>171.57938341666667</v>
      </c>
      <c r="I109" s="90">
        <v>394.2938400000001</v>
      </c>
      <c r="J109" s="90">
        <v>12.430000000000001</v>
      </c>
      <c r="K109" s="90">
        <v>0</v>
      </c>
      <c r="L109" s="90">
        <v>185103.24250000002</v>
      </c>
      <c r="M109" s="212">
        <v>359955.66774363338</v>
      </c>
      <c r="N109" s="213">
        <v>55231.037031883323</v>
      </c>
      <c r="O109" s="90">
        <v>55963.83353476668</v>
      </c>
      <c r="P109" s="90">
        <v>79680.718620000014</v>
      </c>
      <c r="Q109" s="90">
        <v>10780.3225</v>
      </c>
      <c r="R109" s="90">
        <v>9.0966666666666658</v>
      </c>
      <c r="S109" s="90">
        <v>171.57938341666667</v>
      </c>
      <c r="T109" s="90">
        <v>262.86255999999997</v>
      </c>
      <c r="U109" s="90">
        <v>12.430000000000001</v>
      </c>
      <c r="V109" s="90">
        <v>0</v>
      </c>
      <c r="W109" s="90">
        <v>185103.24250000002</v>
      </c>
      <c r="X109" s="205">
        <v>387215.1227967334</v>
      </c>
    </row>
    <row r="110" spans="1:24">
      <c r="A110" s="88">
        <v>105</v>
      </c>
      <c r="B110" s="210" t="s">
        <v>148</v>
      </c>
      <c r="C110" s="211">
        <v>86098.944608000005</v>
      </c>
      <c r="D110" s="90">
        <v>50674.57585600001</v>
      </c>
      <c r="E110" s="90">
        <v>62820.417119999998</v>
      </c>
      <c r="F110" s="90">
        <v>15946.565000000001</v>
      </c>
      <c r="G110" s="90">
        <v>14.303333333333335</v>
      </c>
      <c r="H110" s="90">
        <v>234.59037333333333</v>
      </c>
      <c r="I110" s="90">
        <v>555.97440000000006</v>
      </c>
      <c r="J110" s="90">
        <v>0</v>
      </c>
      <c r="K110" s="90">
        <v>0</v>
      </c>
      <c r="L110" s="90">
        <v>261490.17666666667</v>
      </c>
      <c r="M110" s="212">
        <v>477835.54735733336</v>
      </c>
      <c r="N110" s="213">
        <v>87698.65497066667</v>
      </c>
      <c r="O110" s="90">
        <v>59318.115381333337</v>
      </c>
      <c r="P110" s="90">
        <v>81195.191680000018</v>
      </c>
      <c r="Q110" s="90">
        <v>15946.565000000001</v>
      </c>
      <c r="R110" s="90">
        <v>14.303333333333335</v>
      </c>
      <c r="S110" s="90">
        <v>234.59037333333333</v>
      </c>
      <c r="T110" s="90">
        <v>370.64959999999996</v>
      </c>
      <c r="U110" s="90">
        <v>0</v>
      </c>
      <c r="V110" s="90">
        <v>0</v>
      </c>
      <c r="W110" s="90">
        <v>261490.17666666667</v>
      </c>
      <c r="X110" s="205">
        <v>506268.24700533343</v>
      </c>
    </row>
    <row r="111" spans="1:24">
      <c r="A111" s="88">
        <v>106</v>
      </c>
      <c r="B111" s="210" t="s">
        <v>148</v>
      </c>
      <c r="C111" s="211">
        <v>130732.6806604</v>
      </c>
      <c r="D111" s="90">
        <v>53458.694029800012</v>
      </c>
      <c r="E111" s="90">
        <v>62898.900000000016</v>
      </c>
      <c r="F111" s="90">
        <v>25149.21166666667</v>
      </c>
      <c r="G111" s="90">
        <v>40.614166666666662</v>
      </c>
      <c r="H111" s="90">
        <v>387.95942700000006</v>
      </c>
      <c r="I111" s="90">
        <v>524.64672000000007</v>
      </c>
      <c r="J111" s="90">
        <v>0</v>
      </c>
      <c r="K111" s="90">
        <v>0</v>
      </c>
      <c r="L111" s="90">
        <v>435794.47333333333</v>
      </c>
      <c r="M111" s="212">
        <v>708987.18000386679</v>
      </c>
      <c r="N111" s="213">
        <v>133057.06006686666</v>
      </c>
      <c r="O111" s="90">
        <v>62093.102144400014</v>
      </c>
      <c r="P111" s="90">
        <v>81286.599999999991</v>
      </c>
      <c r="Q111" s="90">
        <v>25149.21166666667</v>
      </c>
      <c r="R111" s="90">
        <v>40.614166666666662</v>
      </c>
      <c r="S111" s="90">
        <v>387.95942700000006</v>
      </c>
      <c r="T111" s="90">
        <v>349.76448000000005</v>
      </c>
      <c r="U111" s="90">
        <v>0</v>
      </c>
      <c r="V111" s="90">
        <v>0</v>
      </c>
      <c r="W111" s="90">
        <v>435794.47333333333</v>
      </c>
      <c r="X111" s="205">
        <v>738158.7852849334</v>
      </c>
    </row>
    <row r="112" spans="1:24">
      <c r="A112" s="88">
        <v>107</v>
      </c>
      <c r="B112" s="210" t="s">
        <v>148</v>
      </c>
      <c r="C112" s="211">
        <v>190602.66128640002</v>
      </c>
      <c r="D112" s="90">
        <v>57103.119766800002</v>
      </c>
      <c r="E112" s="90">
        <v>62898.900000000016</v>
      </c>
      <c r="F112" s="90">
        <v>38259.761666666665</v>
      </c>
      <c r="G112" s="90">
        <v>47.87916666666667</v>
      </c>
      <c r="H112" s="90">
        <v>597.40918199999987</v>
      </c>
      <c r="I112" s="90">
        <v>642.8073599999999</v>
      </c>
      <c r="J112" s="90">
        <v>201.00666666666663</v>
      </c>
      <c r="K112" s="90">
        <v>0</v>
      </c>
      <c r="L112" s="90">
        <v>649187.6825</v>
      </c>
      <c r="M112" s="212">
        <v>999541.22759519995</v>
      </c>
      <c r="N112" s="213">
        <v>193886.80766320004</v>
      </c>
      <c r="O112" s="90">
        <v>65695.637930400015</v>
      </c>
      <c r="P112" s="90">
        <v>81286.599999999991</v>
      </c>
      <c r="Q112" s="90">
        <v>38259.761666666665</v>
      </c>
      <c r="R112" s="90">
        <v>47.87916666666667</v>
      </c>
      <c r="S112" s="90">
        <v>597.40918199999987</v>
      </c>
      <c r="T112" s="90">
        <v>428.53824000000003</v>
      </c>
      <c r="U112" s="90">
        <v>201.00666666666663</v>
      </c>
      <c r="V112" s="90">
        <v>0</v>
      </c>
      <c r="W112" s="90">
        <v>649187.6825</v>
      </c>
      <c r="X112" s="205">
        <v>1029591.3230156</v>
      </c>
    </row>
    <row r="113" spans="1:24">
      <c r="A113" s="88">
        <v>108</v>
      </c>
      <c r="B113" s="210" t="s">
        <v>148</v>
      </c>
      <c r="C113" s="211">
        <v>128764.01031439997</v>
      </c>
      <c r="D113" s="90">
        <v>54608.031958799991</v>
      </c>
      <c r="E113" s="90">
        <v>63578.546351999998</v>
      </c>
      <c r="F113" s="90">
        <v>26139.539999999997</v>
      </c>
      <c r="G113" s="90">
        <v>31.31583333333333</v>
      </c>
      <c r="H113" s="90">
        <v>396.53182199999998</v>
      </c>
      <c r="I113" s="90">
        <v>641.88288</v>
      </c>
      <c r="J113" s="90">
        <v>0</v>
      </c>
      <c r="K113" s="90">
        <v>0</v>
      </c>
      <c r="L113" s="90">
        <v>438768.03416666668</v>
      </c>
      <c r="M113" s="212">
        <v>712927.89332719997</v>
      </c>
      <c r="N113" s="213">
        <v>131005.89991053334</v>
      </c>
      <c r="O113" s="90">
        <v>63427.2785544</v>
      </c>
      <c r="P113" s="90">
        <v>82078.178128000014</v>
      </c>
      <c r="Q113" s="90">
        <v>26139.539999999997</v>
      </c>
      <c r="R113" s="90">
        <v>31.31583333333333</v>
      </c>
      <c r="S113" s="90">
        <v>396.53182199999998</v>
      </c>
      <c r="T113" s="90">
        <v>427.92192</v>
      </c>
      <c r="U113" s="90">
        <v>0</v>
      </c>
      <c r="V113" s="90">
        <v>0</v>
      </c>
      <c r="W113" s="90">
        <v>438768.03416666668</v>
      </c>
      <c r="X113" s="205">
        <v>742274.70033493335</v>
      </c>
    </row>
    <row r="114" spans="1:24">
      <c r="A114" s="88">
        <v>109</v>
      </c>
      <c r="B114" s="210" t="s">
        <v>148</v>
      </c>
      <c r="C114" s="211">
        <v>168576.26111560001</v>
      </c>
      <c r="D114" s="90">
        <v>57467.027452200004</v>
      </c>
      <c r="E114" s="90">
        <v>63692.192639999994</v>
      </c>
      <c r="F114" s="90">
        <v>35779.390833333338</v>
      </c>
      <c r="G114" s="90">
        <v>52.107499999999987</v>
      </c>
      <c r="H114" s="90">
        <v>551.23020299999996</v>
      </c>
      <c r="I114" s="90">
        <v>629.60544000000016</v>
      </c>
      <c r="J114" s="90">
        <v>0</v>
      </c>
      <c r="K114" s="90">
        <v>0</v>
      </c>
      <c r="L114" s="90">
        <v>607487.75666666671</v>
      </c>
      <c r="M114" s="212">
        <v>934235.57185080007</v>
      </c>
      <c r="N114" s="213">
        <v>171405.57925446669</v>
      </c>
      <c r="O114" s="90">
        <v>66286.528611599992</v>
      </c>
      <c r="P114" s="90">
        <v>82210.540960000028</v>
      </c>
      <c r="Q114" s="90">
        <v>35779.390833333338</v>
      </c>
      <c r="R114" s="90">
        <v>52.107499999999987</v>
      </c>
      <c r="S114" s="90">
        <v>551.23020299999996</v>
      </c>
      <c r="T114" s="90">
        <v>419.73696000000001</v>
      </c>
      <c r="U114" s="90">
        <v>0</v>
      </c>
      <c r="V114" s="90">
        <v>0</v>
      </c>
      <c r="W114" s="90">
        <v>607487.75666666671</v>
      </c>
      <c r="X114" s="205">
        <v>964192.87098906678</v>
      </c>
    </row>
    <row r="115" spans="1:24">
      <c r="A115" s="88">
        <v>110</v>
      </c>
      <c r="B115" s="210" t="s">
        <v>148</v>
      </c>
      <c r="C115" s="211">
        <v>71507.405541200002</v>
      </c>
      <c r="D115" s="90">
        <v>53210.270759400002</v>
      </c>
      <c r="E115" s="90">
        <v>64731.128999999994</v>
      </c>
      <c r="F115" s="90">
        <v>14443.644166666667</v>
      </c>
      <c r="G115" s="90">
        <v>20.632499999999997</v>
      </c>
      <c r="H115" s="90">
        <v>218.72033099999999</v>
      </c>
      <c r="I115" s="90">
        <v>249.79103999999998</v>
      </c>
      <c r="J115" s="90">
        <v>0</v>
      </c>
      <c r="K115" s="90">
        <v>0</v>
      </c>
      <c r="L115" s="90">
        <v>243954.00250000003</v>
      </c>
      <c r="M115" s="212">
        <v>448335.59583826666</v>
      </c>
      <c r="N115" s="213">
        <v>72757.313013933337</v>
      </c>
      <c r="O115" s="90">
        <v>62381.446693200007</v>
      </c>
      <c r="P115" s="90">
        <v>83420.581000000006</v>
      </c>
      <c r="Q115" s="90">
        <v>14443.644166666667</v>
      </c>
      <c r="R115" s="90">
        <v>20.632499999999997</v>
      </c>
      <c r="S115" s="90">
        <v>218.72033099999999</v>
      </c>
      <c r="T115" s="90">
        <v>166.52736000000002</v>
      </c>
      <c r="U115" s="90">
        <v>0</v>
      </c>
      <c r="V115" s="90">
        <v>0</v>
      </c>
      <c r="W115" s="90">
        <v>243954.00250000003</v>
      </c>
      <c r="X115" s="205">
        <v>477362.86756480008</v>
      </c>
    </row>
    <row r="116" spans="1:24">
      <c r="A116" s="88">
        <v>111</v>
      </c>
      <c r="B116" s="210" t="s">
        <v>148</v>
      </c>
      <c r="C116" s="211">
        <v>176658.57421600004</v>
      </c>
      <c r="D116" s="90">
        <v>59943.207951999997</v>
      </c>
      <c r="E116" s="90">
        <v>65448.695919999976</v>
      </c>
      <c r="F116" s="90">
        <v>36354.998333333329</v>
      </c>
      <c r="G116" s="90">
        <v>55.49666666666667</v>
      </c>
      <c r="H116" s="90">
        <v>544.98208000000011</v>
      </c>
      <c r="I116" s="90">
        <v>670.99104</v>
      </c>
      <c r="J116" s="90">
        <v>0</v>
      </c>
      <c r="K116" s="90">
        <v>0</v>
      </c>
      <c r="L116" s="90">
        <v>610824.1</v>
      </c>
      <c r="M116" s="212">
        <v>950501.04620800004</v>
      </c>
      <c r="N116" s="213">
        <v>179731.19297466669</v>
      </c>
      <c r="O116" s="90">
        <v>69246.093135999996</v>
      </c>
      <c r="P116" s="90">
        <v>84256.324879999971</v>
      </c>
      <c r="Q116" s="90">
        <v>36354.998333333329</v>
      </c>
      <c r="R116" s="90">
        <v>55.49666666666667</v>
      </c>
      <c r="S116" s="90">
        <v>544.98208000000011</v>
      </c>
      <c r="T116" s="90">
        <v>447.32736000000006</v>
      </c>
      <c r="U116" s="90">
        <v>0</v>
      </c>
      <c r="V116" s="90">
        <v>0</v>
      </c>
      <c r="W116" s="90">
        <v>610824.1</v>
      </c>
      <c r="X116" s="205">
        <v>981460.51543066662</v>
      </c>
    </row>
    <row r="117" spans="1:24">
      <c r="A117" s="88">
        <v>112</v>
      </c>
      <c r="B117" s="210" t="s">
        <v>148</v>
      </c>
      <c r="C117" s="211">
        <v>55819.242915999996</v>
      </c>
      <c r="D117" s="90">
        <v>54043.140641999991</v>
      </c>
      <c r="E117" s="90">
        <v>65784.300000000017</v>
      </c>
      <c r="F117" s="90">
        <v>11988.736666666664</v>
      </c>
      <c r="G117" s="90">
        <v>8.3999999999999986</v>
      </c>
      <c r="H117" s="90">
        <v>177.51383000000001</v>
      </c>
      <c r="I117" s="90">
        <v>507.12959999999998</v>
      </c>
      <c r="J117" s="90">
        <v>0</v>
      </c>
      <c r="K117" s="90">
        <v>0</v>
      </c>
      <c r="L117" s="90">
        <v>197158.15583333335</v>
      </c>
      <c r="M117" s="212">
        <v>385486.61948800005</v>
      </c>
      <c r="N117" s="213">
        <v>56772.597624666661</v>
      </c>
      <c r="O117" s="90">
        <v>63511.637875999993</v>
      </c>
      <c r="P117" s="90">
        <v>84647.199999999983</v>
      </c>
      <c r="Q117" s="90">
        <v>11988.736666666664</v>
      </c>
      <c r="R117" s="90">
        <v>8.3999999999999986</v>
      </c>
      <c r="S117" s="90">
        <v>177.51383000000001</v>
      </c>
      <c r="T117" s="90">
        <v>338.08639999999997</v>
      </c>
      <c r="U117" s="90">
        <v>0</v>
      </c>
      <c r="V117" s="90">
        <v>0</v>
      </c>
      <c r="W117" s="90">
        <v>197158.15583333335</v>
      </c>
      <c r="X117" s="205">
        <v>414602.3282306667</v>
      </c>
    </row>
    <row r="118" spans="1:24">
      <c r="A118" s="88">
        <v>113</v>
      </c>
      <c r="B118" s="210" t="s">
        <v>148</v>
      </c>
      <c r="C118" s="211">
        <v>211931.28018859998</v>
      </c>
      <c r="D118" s="90">
        <v>61104.868472700007</v>
      </c>
      <c r="E118" s="90">
        <v>66381.462383999984</v>
      </c>
      <c r="F118" s="90">
        <v>38957.084999999999</v>
      </c>
      <c r="G118" s="90">
        <v>56.216666666666661</v>
      </c>
      <c r="H118" s="90">
        <v>532.85488050000004</v>
      </c>
      <c r="I118" s="90">
        <v>720.55439999999999</v>
      </c>
      <c r="J118" s="90">
        <v>0</v>
      </c>
      <c r="K118" s="90">
        <v>0</v>
      </c>
      <c r="L118" s="90">
        <v>639532.50416666677</v>
      </c>
      <c r="M118" s="212">
        <v>1019216.8261591333</v>
      </c>
      <c r="N118" s="213">
        <v>216015.82783263331</v>
      </c>
      <c r="O118" s="90">
        <v>70666.209816599992</v>
      </c>
      <c r="P118" s="90">
        <v>85342.709776000018</v>
      </c>
      <c r="Q118" s="90">
        <v>38957.084999999999</v>
      </c>
      <c r="R118" s="90">
        <v>56.216666666666661</v>
      </c>
      <c r="S118" s="90">
        <v>532.85488050000004</v>
      </c>
      <c r="T118" s="90">
        <v>480.36959999999999</v>
      </c>
      <c r="U118" s="90">
        <v>0</v>
      </c>
      <c r="V118" s="90">
        <v>0</v>
      </c>
      <c r="W118" s="90">
        <v>639532.50416666677</v>
      </c>
      <c r="X118" s="205">
        <v>1051583.7777390666</v>
      </c>
    </row>
    <row r="119" spans="1:24">
      <c r="A119" s="88">
        <v>114</v>
      </c>
      <c r="B119" s="210" t="s">
        <v>148</v>
      </c>
      <c r="C119" s="211">
        <v>78004.121803999995</v>
      </c>
      <c r="D119" s="90">
        <v>57577.933398000001</v>
      </c>
      <c r="E119" s="90">
        <v>67212.572999999989</v>
      </c>
      <c r="F119" s="90">
        <v>16842.387500000001</v>
      </c>
      <c r="G119" s="90">
        <v>17.4025</v>
      </c>
      <c r="H119" s="90">
        <v>259.86577000000005</v>
      </c>
      <c r="I119" s="90">
        <v>283.53215999999998</v>
      </c>
      <c r="J119" s="90">
        <v>0</v>
      </c>
      <c r="K119" s="90">
        <v>0</v>
      </c>
      <c r="L119" s="90">
        <v>285153.45583333331</v>
      </c>
      <c r="M119" s="212">
        <v>505351.27196533332</v>
      </c>
      <c r="N119" s="213">
        <v>79297.503135333332</v>
      </c>
      <c r="O119" s="90">
        <v>67422.000243999995</v>
      </c>
      <c r="P119" s="90">
        <v>86310.697000000015</v>
      </c>
      <c r="Q119" s="90">
        <v>16842.387500000001</v>
      </c>
      <c r="R119" s="90">
        <v>17.4025</v>
      </c>
      <c r="S119" s="90">
        <v>259.86577000000005</v>
      </c>
      <c r="T119" s="90">
        <v>189.02143999999998</v>
      </c>
      <c r="U119" s="90">
        <v>0</v>
      </c>
      <c r="V119" s="90">
        <v>0</v>
      </c>
      <c r="W119" s="90">
        <v>285153.45583333331</v>
      </c>
      <c r="X119" s="205">
        <v>535492.33342266665</v>
      </c>
    </row>
    <row r="120" spans="1:24">
      <c r="A120" s="88">
        <v>115</v>
      </c>
      <c r="B120" s="210" t="s">
        <v>148</v>
      </c>
      <c r="C120" s="211">
        <v>129260.66294920001</v>
      </c>
      <c r="D120" s="90">
        <v>57875.121455400011</v>
      </c>
      <c r="E120" s="90">
        <v>67227</v>
      </c>
      <c r="F120" s="90">
        <v>19579.95</v>
      </c>
      <c r="G120" s="90">
        <v>0.92833333333333334</v>
      </c>
      <c r="H120" s="90">
        <v>275.725371</v>
      </c>
      <c r="I120" s="90">
        <v>447.05184000000003</v>
      </c>
      <c r="J120" s="90">
        <v>0</v>
      </c>
      <c r="K120" s="90">
        <v>0</v>
      </c>
      <c r="L120" s="90">
        <v>302474.09000000003</v>
      </c>
      <c r="M120" s="212">
        <v>577140.52994893328</v>
      </c>
      <c r="N120" s="213">
        <v>131914.22465126668</v>
      </c>
      <c r="O120" s="90">
        <v>67719.976381200002</v>
      </c>
      <c r="P120" s="90">
        <v>86327.5</v>
      </c>
      <c r="Q120" s="90">
        <v>19579.95</v>
      </c>
      <c r="R120" s="90">
        <v>0.92833333333333334</v>
      </c>
      <c r="S120" s="90">
        <v>275.725371</v>
      </c>
      <c r="T120" s="90">
        <v>298.03456</v>
      </c>
      <c r="U120" s="90">
        <v>0</v>
      </c>
      <c r="V120" s="90">
        <v>0</v>
      </c>
      <c r="W120" s="90">
        <v>302474.09000000003</v>
      </c>
      <c r="X120" s="205">
        <v>608590.42929680005</v>
      </c>
    </row>
    <row r="121" spans="1:24">
      <c r="A121" s="88">
        <v>116</v>
      </c>
      <c r="B121" s="210" t="s">
        <v>148</v>
      </c>
      <c r="C121" s="211">
        <v>200796.11658960002</v>
      </c>
      <c r="D121" s="90">
        <v>63118.752135199989</v>
      </c>
      <c r="E121" s="90">
        <v>67862.68568000001</v>
      </c>
      <c r="F121" s="90">
        <v>37339.083333333321</v>
      </c>
      <c r="G121" s="90">
        <v>62.595000000000006</v>
      </c>
      <c r="H121" s="90">
        <v>523.31994799999995</v>
      </c>
      <c r="I121" s="90">
        <v>714.56831999999997</v>
      </c>
      <c r="J121" s="90">
        <v>0</v>
      </c>
      <c r="K121" s="90">
        <v>0</v>
      </c>
      <c r="L121" s="90">
        <v>623053.01249999984</v>
      </c>
      <c r="M121" s="212">
        <v>993470.13350613322</v>
      </c>
      <c r="N121" s="213">
        <v>204605.23497480003</v>
      </c>
      <c r="O121" s="90">
        <v>73088.5745456</v>
      </c>
      <c r="P121" s="90">
        <v>87067.877520000009</v>
      </c>
      <c r="Q121" s="90">
        <v>37339.083333333321</v>
      </c>
      <c r="R121" s="90">
        <v>62.595000000000006</v>
      </c>
      <c r="S121" s="90">
        <v>523.31994799999995</v>
      </c>
      <c r="T121" s="90">
        <v>476.37887999999998</v>
      </c>
      <c r="U121" s="90">
        <v>0</v>
      </c>
      <c r="V121" s="90">
        <v>0</v>
      </c>
      <c r="W121" s="90">
        <v>623053.01249999984</v>
      </c>
      <c r="X121" s="205">
        <v>1026216.0767017331</v>
      </c>
    </row>
    <row r="122" spans="1:24">
      <c r="A122" s="88">
        <v>117</v>
      </c>
      <c r="B122" s="210" t="s">
        <v>148</v>
      </c>
      <c r="C122" s="211">
        <v>203814.86141260201</v>
      </c>
      <c r="D122" s="90">
        <v>64456.938879919006</v>
      </c>
      <c r="E122" s="90">
        <v>68280.611231890012</v>
      </c>
      <c r="F122" s="90">
        <v>38938.333333333336</v>
      </c>
      <c r="G122" s="90">
        <v>55.042499999999997</v>
      </c>
      <c r="H122" s="90">
        <v>564.88092113499999</v>
      </c>
      <c r="I122" s="90">
        <v>743.71064039999999</v>
      </c>
      <c r="J122" s="90">
        <v>0</v>
      </c>
      <c r="K122" s="90">
        <v>0</v>
      </c>
      <c r="L122" s="90">
        <v>649408.73583333322</v>
      </c>
      <c r="M122" s="212">
        <v>1026263.1147526125</v>
      </c>
      <c r="N122" s="213">
        <v>207570.24551765097</v>
      </c>
      <c r="O122" s="90">
        <v>74533.163532891995</v>
      </c>
      <c r="P122" s="90">
        <v>87554.631734210023</v>
      </c>
      <c r="Q122" s="90">
        <v>38938.333333333336</v>
      </c>
      <c r="R122" s="90">
        <v>55.042499999999997</v>
      </c>
      <c r="S122" s="90">
        <v>564.88092113499999</v>
      </c>
      <c r="T122" s="90">
        <v>495.80709359999992</v>
      </c>
      <c r="U122" s="90">
        <v>0</v>
      </c>
      <c r="V122" s="90">
        <v>0</v>
      </c>
      <c r="W122" s="90">
        <v>649408.73583333322</v>
      </c>
      <c r="X122" s="205">
        <v>1059120.8404661545</v>
      </c>
    </row>
    <row r="123" spans="1:24">
      <c r="A123" s="88">
        <v>118</v>
      </c>
      <c r="B123" s="210" t="s">
        <v>148</v>
      </c>
      <c r="C123" s="211">
        <v>252637.7320016</v>
      </c>
      <c r="D123" s="90">
        <v>68742.497701200002</v>
      </c>
      <c r="E123" s="90">
        <v>68428.557504000011</v>
      </c>
      <c r="F123" s="90">
        <v>52279.992499999993</v>
      </c>
      <c r="G123" s="90">
        <v>62.994166666666672</v>
      </c>
      <c r="H123" s="90">
        <v>798.66475799999989</v>
      </c>
      <c r="I123" s="90">
        <v>835.58303999999998</v>
      </c>
      <c r="J123" s="90">
        <v>0</v>
      </c>
      <c r="K123" s="90">
        <v>0</v>
      </c>
      <c r="L123" s="90">
        <v>877821.62749999994</v>
      </c>
      <c r="M123" s="212">
        <v>1321607.6491714665</v>
      </c>
      <c r="N123" s="213">
        <v>256968.30171413333</v>
      </c>
      <c r="O123" s="90">
        <v>78812.574669599999</v>
      </c>
      <c r="P123" s="90">
        <v>87726.943455999994</v>
      </c>
      <c r="Q123" s="90">
        <v>52279.992499999993</v>
      </c>
      <c r="R123" s="90">
        <v>62.994166666666672</v>
      </c>
      <c r="S123" s="90">
        <v>798.66475799999989</v>
      </c>
      <c r="T123" s="90">
        <v>557.05535999999995</v>
      </c>
      <c r="U123" s="90">
        <v>0</v>
      </c>
      <c r="V123" s="90">
        <v>0</v>
      </c>
      <c r="W123" s="90">
        <v>877821.62749999994</v>
      </c>
      <c r="X123" s="205">
        <v>1355028.1541243999</v>
      </c>
    </row>
    <row r="124" spans="1:24">
      <c r="A124" s="88">
        <v>119</v>
      </c>
      <c r="B124" s="210" t="s">
        <v>148</v>
      </c>
      <c r="C124" s="211">
        <v>216991.60114560006</v>
      </c>
      <c r="D124" s="90">
        <v>64056.870787200001</v>
      </c>
      <c r="E124" s="90">
        <v>68693.552640000024</v>
      </c>
      <c r="F124" s="90">
        <v>36176.753333333334</v>
      </c>
      <c r="G124" s="90">
        <v>50.692500000000003</v>
      </c>
      <c r="H124" s="90">
        <v>506.963728</v>
      </c>
      <c r="I124" s="90">
        <v>809.52480000000003</v>
      </c>
      <c r="J124" s="90">
        <v>0</v>
      </c>
      <c r="K124" s="90">
        <v>0</v>
      </c>
      <c r="L124" s="90">
        <v>601252.66666666663</v>
      </c>
      <c r="M124" s="212">
        <v>988538.62560080015</v>
      </c>
      <c r="N124" s="213">
        <v>221300.88745279997</v>
      </c>
      <c r="O124" s="90">
        <v>74258.0252416</v>
      </c>
      <c r="P124" s="90">
        <v>88035.580960000007</v>
      </c>
      <c r="Q124" s="90">
        <v>36176.753333333334</v>
      </c>
      <c r="R124" s="90">
        <v>50.692500000000003</v>
      </c>
      <c r="S124" s="90">
        <v>506.963728</v>
      </c>
      <c r="T124" s="90">
        <v>539.68319999999994</v>
      </c>
      <c r="U124" s="90">
        <v>0</v>
      </c>
      <c r="V124" s="90">
        <v>0</v>
      </c>
      <c r="W124" s="90">
        <v>601252.66666666663</v>
      </c>
      <c r="X124" s="205">
        <v>1022121.2530824</v>
      </c>
    </row>
    <row r="125" spans="1:24">
      <c r="A125" s="88">
        <v>120</v>
      </c>
      <c r="B125" s="210" t="s">
        <v>148</v>
      </c>
      <c r="C125" s="211">
        <v>74603.291441199995</v>
      </c>
      <c r="D125" s="90">
        <v>60907.492409400002</v>
      </c>
      <c r="E125" s="90">
        <v>70112.400000000009</v>
      </c>
      <c r="F125" s="90">
        <v>12894.135833333334</v>
      </c>
      <c r="G125" s="90">
        <v>9.6066666666666674</v>
      </c>
      <c r="H125" s="90">
        <v>205.96508100000003</v>
      </c>
      <c r="I125" s="90">
        <v>543.55967999999996</v>
      </c>
      <c r="J125" s="90">
        <v>0</v>
      </c>
      <c r="K125" s="90">
        <v>0</v>
      </c>
      <c r="L125" s="90">
        <v>219217.93916666668</v>
      </c>
      <c r="M125" s="212">
        <v>438494.39027826674</v>
      </c>
      <c r="N125" s="213">
        <v>75980.530397266659</v>
      </c>
      <c r="O125" s="90">
        <v>71558.29939320001</v>
      </c>
      <c r="P125" s="90">
        <v>89688.099999999991</v>
      </c>
      <c r="Q125" s="90">
        <v>12894.135833333334</v>
      </c>
      <c r="R125" s="90">
        <v>9.6066666666666674</v>
      </c>
      <c r="S125" s="90">
        <v>205.96508100000003</v>
      </c>
      <c r="T125" s="90">
        <v>362.37312000000003</v>
      </c>
      <c r="U125" s="90">
        <v>0</v>
      </c>
      <c r="V125" s="90">
        <v>0</v>
      </c>
      <c r="W125" s="90">
        <v>219217.93916666668</v>
      </c>
      <c r="X125" s="205">
        <v>469916.94965813332</v>
      </c>
    </row>
    <row r="126" spans="1:24">
      <c r="A126" s="88">
        <v>121</v>
      </c>
      <c r="B126" s="210" t="s">
        <v>148</v>
      </c>
      <c r="C126" s="211">
        <v>237687.29793119998</v>
      </c>
      <c r="D126" s="90">
        <v>72851.064262400017</v>
      </c>
      <c r="E126" s="90">
        <v>71777.230915999986</v>
      </c>
      <c r="F126" s="90">
        <v>49210.199166666658</v>
      </c>
      <c r="G126" s="90">
        <v>61.533333333333331</v>
      </c>
      <c r="H126" s="90">
        <v>751.57315600000027</v>
      </c>
      <c r="I126" s="90">
        <v>879.29280000000006</v>
      </c>
      <c r="J126" s="90">
        <v>0</v>
      </c>
      <c r="K126" s="90">
        <v>0</v>
      </c>
      <c r="L126" s="90">
        <v>830288.07333333325</v>
      </c>
      <c r="M126" s="212">
        <v>1263506.2648989332</v>
      </c>
      <c r="N126" s="213">
        <v>241761.03172560001</v>
      </c>
      <c r="O126" s="90">
        <v>83849.721311200017</v>
      </c>
      <c r="P126" s="90">
        <v>91627.11392399999</v>
      </c>
      <c r="Q126" s="90">
        <v>49210.199166666658</v>
      </c>
      <c r="R126" s="90">
        <v>61.533333333333331</v>
      </c>
      <c r="S126" s="90">
        <v>751.57315600000027</v>
      </c>
      <c r="T126" s="90">
        <v>586.1952</v>
      </c>
      <c r="U126" s="90">
        <v>0</v>
      </c>
      <c r="V126" s="90">
        <v>0</v>
      </c>
      <c r="W126" s="90">
        <v>830288.07333333325</v>
      </c>
      <c r="X126" s="205">
        <v>1298135.4411501333</v>
      </c>
    </row>
    <row r="127" spans="1:24">
      <c r="A127" s="88">
        <v>122</v>
      </c>
      <c r="B127" s="210" t="s">
        <v>148</v>
      </c>
      <c r="C127" s="211">
        <v>240474.05136839999</v>
      </c>
      <c r="D127" s="90">
        <v>71348.942875799999</v>
      </c>
      <c r="E127" s="90">
        <v>72376.477200000023</v>
      </c>
      <c r="F127" s="90">
        <v>43544.166666666664</v>
      </c>
      <c r="G127" s="90">
        <v>63.817500000000017</v>
      </c>
      <c r="H127" s="90">
        <v>614.56271700000002</v>
      </c>
      <c r="I127" s="90">
        <v>798.65567999999996</v>
      </c>
      <c r="J127" s="90">
        <v>0</v>
      </c>
      <c r="K127" s="90">
        <v>0</v>
      </c>
      <c r="L127" s="90">
        <v>722942.95666666667</v>
      </c>
      <c r="M127" s="212">
        <v>1152163.6306745335</v>
      </c>
      <c r="N127" s="213">
        <v>245075.94605420003</v>
      </c>
      <c r="O127" s="90">
        <v>82539.486332400003</v>
      </c>
      <c r="P127" s="90">
        <v>92325.050799999983</v>
      </c>
      <c r="Q127" s="90">
        <v>43544.166666666664</v>
      </c>
      <c r="R127" s="90">
        <v>63.817500000000017</v>
      </c>
      <c r="S127" s="90">
        <v>614.56271700000002</v>
      </c>
      <c r="T127" s="90">
        <v>532.43711999999994</v>
      </c>
      <c r="U127" s="90">
        <v>0</v>
      </c>
      <c r="V127" s="90">
        <v>0</v>
      </c>
      <c r="W127" s="90">
        <v>722942.95666666667</v>
      </c>
      <c r="X127" s="205">
        <v>1187638.4238569334</v>
      </c>
    </row>
    <row r="128" spans="1:24">
      <c r="A128" s="88">
        <v>123</v>
      </c>
      <c r="B128" s="210" t="s">
        <v>148</v>
      </c>
      <c r="C128" s="211">
        <v>137878.84053360001</v>
      </c>
      <c r="D128" s="90">
        <v>70492.068139199997</v>
      </c>
      <c r="E128" s="90">
        <v>73627.817472000024</v>
      </c>
      <c r="F128" s="90">
        <v>29768.729166666661</v>
      </c>
      <c r="G128" s="90">
        <v>43.522500000000001</v>
      </c>
      <c r="H128" s="90">
        <v>459.48416800000001</v>
      </c>
      <c r="I128" s="90">
        <v>833.25311999999997</v>
      </c>
      <c r="J128" s="90">
        <v>0</v>
      </c>
      <c r="K128" s="90">
        <v>0</v>
      </c>
      <c r="L128" s="90">
        <v>509187.81583333336</v>
      </c>
      <c r="M128" s="212">
        <v>822291.53093280015</v>
      </c>
      <c r="N128" s="213">
        <v>140164.5079468</v>
      </c>
      <c r="O128" s="90">
        <v>82057.101865600009</v>
      </c>
      <c r="P128" s="90">
        <v>93782.475808000003</v>
      </c>
      <c r="Q128" s="90">
        <v>29768.729166666661</v>
      </c>
      <c r="R128" s="90">
        <v>43.522500000000001</v>
      </c>
      <c r="S128" s="90">
        <v>459.48416800000001</v>
      </c>
      <c r="T128" s="90">
        <v>555.50207999999998</v>
      </c>
      <c r="U128" s="90">
        <v>0</v>
      </c>
      <c r="V128" s="90">
        <v>0</v>
      </c>
      <c r="W128" s="90">
        <v>509187.81583333336</v>
      </c>
      <c r="X128" s="205">
        <v>856019.13936840009</v>
      </c>
    </row>
    <row r="129" spans="1:24">
      <c r="A129" s="88">
        <v>124</v>
      </c>
      <c r="B129" s="210" t="s">
        <v>148</v>
      </c>
      <c r="C129" s="211">
        <v>271116.46088159998</v>
      </c>
      <c r="D129" s="90">
        <v>78865.384057200004</v>
      </c>
      <c r="E129" s="90">
        <v>74982.49353599998</v>
      </c>
      <c r="F129" s="90">
        <v>53331.255833333329</v>
      </c>
      <c r="G129" s="90">
        <v>76.534166666666664</v>
      </c>
      <c r="H129" s="90">
        <v>826.13665800000001</v>
      </c>
      <c r="I129" s="90">
        <v>917.77535999999998</v>
      </c>
      <c r="J129" s="90">
        <v>0</v>
      </c>
      <c r="K129" s="90">
        <v>0</v>
      </c>
      <c r="L129" s="90">
        <v>915697.6083333334</v>
      </c>
      <c r="M129" s="212">
        <v>1395813.6488261335</v>
      </c>
      <c r="N129" s="213">
        <v>275865.72782080004</v>
      </c>
      <c r="O129" s="90">
        <v>90728.926005600006</v>
      </c>
      <c r="P129" s="90">
        <v>95360.255104000025</v>
      </c>
      <c r="Q129" s="90">
        <v>53331.255833333329</v>
      </c>
      <c r="R129" s="90">
        <v>76.534166666666664</v>
      </c>
      <c r="S129" s="90">
        <v>826.13665800000001</v>
      </c>
      <c r="T129" s="90">
        <v>611.85023999999987</v>
      </c>
      <c r="U129" s="90">
        <v>0</v>
      </c>
      <c r="V129" s="90">
        <v>0</v>
      </c>
      <c r="W129" s="90">
        <v>915697.6083333334</v>
      </c>
      <c r="X129" s="205">
        <v>1432498.2941617335</v>
      </c>
    </row>
    <row r="130" spans="1:24">
      <c r="A130" s="88">
        <v>125</v>
      </c>
      <c r="B130" s="210" t="s">
        <v>148</v>
      </c>
      <c r="C130" s="211">
        <v>228229.09675000003</v>
      </c>
      <c r="D130" s="90">
        <v>73685.347821000018</v>
      </c>
      <c r="E130" s="90">
        <v>75023.581632000016</v>
      </c>
      <c r="F130" s="90">
        <v>38623.926666666674</v>
      </c>
      <c r="G130" s="90">
        <v>52.374999999999993</v>
      </c>
      <c r="H130" s="90">
        <v>524.95837500000005</v>
      </c>
      <c r="I130" s="90">
        <v>763.69824000000006</v>
      </c>
      <c r="J130" s="90">
        <v>0</v>
      </c>
      <c r="K130" s="90">
        <v>0</v>
      </c>
      <c r="L130" s="90">
        <v>629995.98</v>
      </c>
      <c r="M130" s="212">
        <v>1046898.9644846667</v>
      </c>
      <c r="N130" s="213">
        <v>232788.76239166665</v>
      </c>
      <c r="O130" s="90">
        <v>85620.403506000002</v>
      </c>
      <c r="P130" s="90">
        <v>95408.110048000002</v>
      </c>
      <c r="Q130" s="90">
        <v>38623.926666666674</v>
      </c>
      <c r="R130" s="90">
        <v>52.374999999999993</v>
      </c>
      <c r="S130" s="90">
        <v>524.95837500000005</v>
      </c>
      <c r="T130" s="90">
        <v>509.13215999999994</v>
      </c>
      <c r="U130" s="90">
        <v>0</v>
      </c>
      <c r="V130" s="90">
        <v>0</v>
      </c>
      <c r="W130" s="90">
        <v>629995.98</v>
      </c>
      <c r="X130" s="205">
        <v>1083523.6481473334</v>
      </c>
    </row>
    <row r="131" spans="1:24">
      <c r="A131" s="88">
        <v>126</v>
      </c>
      <c r="B131" s="210" t="s">
        <v>148</v>
      </c>
      <c r="C131" s="211">
        <v>103327.69565999998</v>
      </c>
      <c r="D131" s="90">
        <v>70750.764070000019</v>
      </c>
      <c r="E131" s="90">
        <v>75883.199999999997</v>
      </c>
      <c r="F131" s="90">
        <v>19633.03833333333</v>
      </c>
      <c r="G131" s="90">
        <v>19.774166666666662</v>
      </c>
      <c r="H131" s="90">
        <v>283.60138333333339</v>
      </c>
      <c r="I131" s="90">
        <v>664.74239999999998</v>
      </c>
      <c r="J131" s="90">
        <v>0</v>
      </c>
      <c r="K131" s="90">
        <v>0</v>
      </c>
      <c r="L131" s="90">
        <v>319905.64</v>
      </c>
      <c r="M131" s="212">
        <v>590468.45601333329</v>
      </c>
      <c r="N131" s="213">
        <v>105240.70006333334</v>
      </c>
      <c r="O131" s="90">
        <v>82970.043793333331</v>
      </c>
      <c r="P131" s="90">
        <v>96409.300000000032</v>
      </c>
      <c r="Q131" s="90">
        <v>19633.03833333333</v>
      </c>
      <c r="R131" s="90">
        <v>19.774166666666662</v>
      </c>
      <c r="S131" s="90">
        <v>283.60138333333339</v>
      </c>
      <c r="T131" s="90">
        <v>443.16160000000008</v>
      </c>
      <c r="U131" s="90">
        <v>0</v>
      </c>
      <c r="V131" s="90">
        <v>0</v>
      </c>
      <c r="W131" s="90">
        <v>319905.64</v>
      </c>
      <c r="X131" s="205">
        <v>624905.25934000011</v>
      </c>
    </row>
    <row r="132" spans="1:24">
      <c r="A132" s="88">
        <v>127</v>
      </c>
      <c r="B132" s="210" t="s">
        <v>148</v>
      </c>
      <c r="C132" s="211">
        <v>203867.564682</v>
      </c>
      <c r="D132" s="90">
        <v>77250.423349000004</v>
      </c>
      <c r="E132" s="90">
        <v>76396.095880000023</v>
      </c>
      <c r="F132" s="90">
        <v>39811.085833333331</v>
      </c>
      <c r="G132" s="90">
        <v>54.585000000000001</v>
      </c>
      <c r="H132" s="90">
        <v>613.76653499999998</v>
      </c>
      <c r="I132" s="90">
        <v>928.20384000000013</v>
      </c>
      <c r="J132" s="90">
        <v>0</v>
      </c>
      <c r="K132" s="90">
        <v>0</v>
      </c>
      <c r="L132" s="90">
        <v>686295.84250000014</v>
      </c>
      <c r="M132" s="212">
        <v>1085217.5676193335</v>
      </c>
      <c r="N132" s="213">
        <v>207463.35169100002</v>
      </c>
      <c r="O132" s="90">
        <v>89544.452441999994</v>
      </c>
      <c r="P132" s="90">
        <v>97006.665320000029</v>
      </c>
      <c r="Q132" s="90">
        <v>39811.085833333331</v>
      </c>
      <c r="R132" s="90">
        <v>54.585000000000001</v>
      </c>
      <c r="S132" s="90">
        <v>613.76653499999998</v>
      </c>
      <c r="T132" s="90">
        <v>618.80256000000008</v>
      </c>
      <c r="U132" s="90">
        <v>0</v>
      </c>
      <c r="V132" s="90">
        <v>0</v>
      </c>
      <c r="W132" s="90">
        <v>686295.84250000014</v>
      </c>
      <c r="X132" s="205">
        <v>1121408.5518813336</v>
      </c>
    </row>
    <row r="133" spans="1:24">
      <c r="A133" s="88">
        <v>128</v>
      </c>
      <c r="B133" s="210" t="s">
        <v>148</v>
      </c>
      <c r="C133" s="211">
        <v>277850.27412959997</v>
      </c>
      <c r="D133" s="90">
        <v>79963.914485200003</v>
      </c>
      <c r="E133" s="90">
        <v>77274.988720000008</v>
      </c>
      <c r="F133" s="90">
        <v>49568.766666666663</v>
      </c>
      <c r="G133" s="90">
        <v>71.142499999999998</v>
      </c>
      <c r="H133" s="90">
        <v>695.38139799999999</v>
      </c>
      <c r="I133" s="90">
        <v>916.67711999999995</v>
      </c>
      <c r="J133" s="90">
        <v>0</v>
      </c>
      <c r="K133" s="90">
        <v>0</v>
      </c>
      <c r="L133" s="90">
        <v>820897.87249999994</v>
      </c>
      <c r="M133" s="212">
        <v>1307239.0175194666</v>
      </c>
      <c r="N133" s="213">
        <v>283215.86024480005</v>
      </c>
      <c r="O133" s="90">
        <v>92482.863805599991</v>
      </c>
      <c r="P133" s="90">
        <v>98030.304080000016</v>
      </c>
      <c r="Q133" s="90">
        <v>49568.766666666663</v>
      </c>
      <c r="R133" s="90">
        <v>71.142499999999998</v>
      </c>
      <c r="S133" s="90">
        <v>695.38139799999999</v>
      </c>
      <c r="T133" s="90">
        <v>611.11807999999985</v>
      </c>
      <c r="U133" s="90">
        <v>0</v>
      </c>
      <c r="V133" s="90">
        <v>0</v>
      </c>
      <c r="W133" s="90">
        <v>820897.87249999994</v>
      </c>
      <c r="X133" s="205">
        <v>1345573.3092750667</v>
      </c>
    </row>
    <row r="134" spans="1:24">
      <c r="A134" s="88">
        <v>129</v>
      </c>
      <c r="B134" s="210" t="s">
        <v>148</v>
      </c>
      <c r="C134" s="211">
        <v>139687.42573560003</v>
      </c>
      <c r="D134" s="90">
        <v>75924.43937220001</v>
      </c>
      <c r="E134" s="90">
        <v>77325.900000000009</v>
      </c>
      <c r="F134" s="90">
        <v>29917.211666666666</v>
      </c>
      <c r="G134" s="90">
        <v>42.649166666666666</v>
      </c>
      <c r="H134" s="90">
        <v>458.92180300000001</v>
      </c>
      <c r="I134" s="90">
        <v>514.07999999999993</v>
      </c>
      <c r="J134" s="90">
        <v>0</v>
      </c>
      <c r="K134" s="90">
        <v>0</v>
      </c>
      <c r="L134" s="90">
        <v>503993.89833333337</v>
      </c>
      <c r="M134" s="212">
        <v>827864.52607746678</v>
      </c>
      <c r="N134" s="213">
        <v>142024.78329780002</v>
      </c>
      <c r="O134" s="90">
        <v>88504.6550116</v>
      </c>
      <c r="P134" s="90">
        <v>98089.599999999991</v>
      </c>
      <c r="Q134" s="90">
        <v>29917.211666666666</v>
      </c>
      <c r="R134" s="90">
        <v>42.649166666666666</v>
      </c>
      <c r="S134" s="90">
        <v>458.92180300000001</v>
      </c>
      <c r="T134" s="90">
        <v>342.71999999999997</v>
      </c>
      <c r="U134" s="90">
        <v>0</v>
      </c>
      <c r="V134" s="90">
        <v>0</v>
      </c>
      <c r="W134" s="90">
        <v>503993.89833333337</v>
      </c>
      <c r="X134" s="205">
        <v>863374.43927906663</v>
      </c>
    </row>
    <row r="135" spans="1:24">
      <c r="A135" s="88">
        <v>130</v>
      </c>
      <c r="B135" s="210" t="s">
        <v>148</v>
      </c>
      <c r="C135" s="211">
        <v>221807.40504000001</v>
      </c>
      <c r="D135" s="90">
        <v>79868.566283999986</v>
      </c>
      <c r="E135" s="90">
        <v>39659.170802999994</v>
      </c>
      <c r="F135" s="90">
        <v>44834.248333333329</v>
      </c>
      <c r="G135" s="90">
        <v>70.536666666666676</v>
      </c>
      <c r="H135" s="90">
        <v>681.46670000000006</v>
      </c>
      <c r="I135" s="90">
        <v>878.23871999999994</v>
      </c>
      <c r="J135" s="90">
        <v>0</v>
      </c>
      <c r="K135" s="90">
        <v>0</v>
      </c>
      <c r="L135" s="90">
        <v>761687.87749999994</v>
      </c>
      <c r="M135" s="212">
        <v>1149487.5100469999</v>
      </c>
      <c r="N135" s="213">
        <v>225674.51111999995</v>
      </c>
      <c r="O135" s="90">
        <v>92417.673583999989</v>
      </c>
      <c r="P135" s="90">
        <v>46371.674399999989</v>
      </c>
      <c r="Q135" s="90">
        <v>44834.248333333329</v>
      </c>
      <c r="R135" s="90">
        <v>70.536666666666676</v>
      </c>
      <c r="S135" s="90">
        <v>681.46670000000006</v>
      </c>
      <c r="T135" s="90">
        <v>585.49248</v>
      </c>
      <c r="U135" s="90">
        <v>0</v>
      </c>
      <c r="V135" s="90">
        <v>0</v>
      </c>
      <c r="W135" s="90">
        <v>761687.87749999994</v>
      </c>
      <c r="X135" s="205">
        <v>1172323.4807839999</v>
      </c>
    </row>
    <row r="136" spans="1:24">
      <c r="A136" s="88">
        <v>131</v>
      </c>
      <c r="B136" s="210" t="s">
        <v>148</v>
      </c>
      <c r="C136" s="211">
        <v>163925.4406042</v>
      </c>
      <c r="D136" s="90">
        <v>76574.955252899977</v>
      </c>
      <c r="E136" s="90">
        <v>77383.607999999993</v>
      </c>
      <c r="F136" s="90">
        <v>33214.419166666667</v>
      </c>
      <c r="G136" s="90">
        <v>48.193333333333335</v>
      </c>
      <c r="H136" s="90">
        <v>491.42708350000004</v>
      </c>
      <c r="I136" s="90">
        <v>579.83184000000006</v>
      </c>
      <c r="J136" s="90">
        <v>0</v>
      </c>
      <c r="K136" s="90">
        <v>0</v>
      </c>
      <c r="L136" s="90">
        <v>551651.28</v>
      </c>
      <c r="M136" s="212">
        <v>903869.15528060007</v>
      </c>
      <c r="N136" s="213">
        <v>166823.61660376666</v>
      </c>
      <c r="O136" s="90">
        <v>89164.509836199984</v>
      </c>
      <c r="P136" s="90">
        <v>98156.81200000002</v>
      </c>
      <c r="Q136" s="90">
        <v>33214.419166666667</v>
      </c>
      <c r="R136" s="90">
        <v>48.193333333333335</v>
      </c>
      <c r="S136" s="90">
        <v>491.42708350000004</v>
      </c>
      <c r="T136" s="90">
        <v>386.55456000000004</v>
      </c>
      <c r="U136" s="90">
        <v>0</v>
      </c>
      <c r="V136" s="90">
        <v>0</v>
      </c>
      <c r="W136" s="90">
        <v>551651.28</v>
      </c>
      <c r="X136" s="205">
        <v>939936.81258346676</v>
      </c>
    </row>
    <row r="137" spans="1:24">
      <c r="A137" s="88">
        <v>132</v>
      </c>
      <c r="B137" s="210" t="s">
        <v>148</v>
      </c>
      <c r="C137" s="211">
        <v>165700.87879320001</v>
      </c>
      <c r="D137" s="90">
        <v>82885.105733399992</v>
      </c>
      <c r="E137" s="90">
        <v>81112.987500000003</v>
      </c>
      <c r="F137" s="90">
        <v>35746.677500000005</v>
      </c>
      <c r="G137" s="90">
        <v>49.929166666666674</v>
      </c>
      <c r="H137" s="90">
        <v>538.66484100000002</v>
      </c>
      <c r="I137" s="90">
        <v>700.27199999999993</v>
      </c>
      <c r="J137" s="90">
        <v>0</v>
      </c>
      <c r="K137" s="90">
        <v>0</v>
      </c>
      <c r="L137" s="90">
        <v>600049.34166666679</v>
      </c>
      <c r="M137" s="212">
        <v>966783.85720093339</v>
      </c>
      <c r="N137" s="213">
        <v>168492.35820660001</v>
      </c>
      <c r="O137" s="90">
        <v>96488.872765199994</v>
      </c>
      <c r="P137" s="90">
        <v>102500.38750000001</v>
      </c>
      <c r="Q137" s="90">
        <v>35746.677500000005</v>
      </c>
      <c r="R137" s="90">
        <v>49.929166666666674</v>
      </c>
      <c r="S137" s="90">
        <v>538.66484100000002</v>
      </c>
      <c r="T137" s="90">
        <v>466.84800000000001</v>
      </c>
      <c r="U137" s="90">
        <v>0</v>
      </c>
      <c r="V137" s="90">
        <v>0</v>
      </c>
      <c r="W137" s="90">
        <v>600049.34166666679</v>
      </c>
      <c r="X137" s="205">
        <v>1004333.0796461334</v>
      </c>
    </row>
    <row r="138" spans="1:24">
      <c r="A138" s="88">
        <v>133</v>
      </c>
      <c r="B138" s="210" t="s">
        <v>148</v>
      </c>
      <c r="C138" s="211">
        <v>338595.95016679994</v>
      </c>
      <c r="D138" s="90">
        <v>93003.050846599988</v>
      </c>
      <c r="E138" s="90">
        <v>51124.539770000003</v>
      </c>
      <c r="F138" s="90">
        <v>69229.495833333334</v>
      </c>
      <c r="G138" s="90">
        <v>86.543333333333337</v>
      </c>
      <c r="H138" s="90">
        <v>1068.2389590000002</v>
      </c>
      <c r="I138" s="90">
        <v>1135.6358399999999</v>
      </c>
      <c r="J138" s="90">
        <v>0</v>
      </c>
      <c r="K138" s="90">
        <v>0</v>
      </c>
      <c r="L138" s="90">
        <v>1166165.5149999999</v>
      </c>
      <c r="M138" s="212">
        <v>1720408.9697490665</v>
      </c>
      <c r="N138" s="213">
        <v>344407.10120673338</v>
      </c>
      <c r="O138" s="90">
        <v>106669.39665479999</v>
      </c>
      <c r="P138" s="90">
        <v>61235.956000000006</v>
      </c>
      <c r="Q138" s="90">
        <v>69229.495833333334</v>
      </c>
      <c r="R138" s="90">
        <v>86.543333333333337</v>
      </c>
      <c r="S138" s="90">
        <v>1068.2389590000002</v>
      </c>
      <c r="T138" s="90">
        <v>757.09055999999998</v>
      </c>
      <c r="U138" s="90">
        <v>0</v>
      </c>
      <c r="V138" s="90">
        <v>0</v>
      </c>
      <c r="W138" s="90">
        <v>1166165.5149999999</v>
      </c>
      <c r="X138" s="205">
        <v>1749619.3375471998</v>
      </c>
    </row>
    <row r="139" spans="1:24">
      <c r="A139" s="88">
        <v>134</v>
      </c>
      <c r="B139" s="210" t="s">
        <v>148</v>
      </c>
      <c r="C139" s="211">
        <v>67874.592822400009</v>
      </c>
      <c r="D139" s="90">
        <v>90972.648328799987</v>
      </c>
      <c r="E139" s="90">
        <v>82557.322560000015</v>
      </c>
      <c r="F139" s="90">
        <v>33622.531666666669</v>
      </c>
      <c r="G139" s="90">
        <v>19.754999999999999</v>
      </c>
      <c r="H139" s="90">
        <v>881.31061199999988</v>
      </c>
      <c r="I139" s="90">
        <v>1154.2867200000001</v>
      </c>
      <c r="J139" s="90">
        <v>480.53333333333336</v>
      </c>
      <c r="K139" s="90">
        <v>0</v>
      </c>
      <c r="L139" s="90">
        <v>701245.57500000007</v>
      </c>
      <c r="M139" s="212">
        <v>978808.55604320008</v>
      </c>
      <c r="N139" s="213">
        <v>66841.54839786666</v>
      </c>
      <c r="O139" s="90">
        <v>104904.33500640001</v>
      </c>
      <c r="P139" s="90">
        <v>104182.59184000001</v>
      </c>
      <c r="Q139" s="90">
        <v>33622.531666666669</v>
      </c>
      <c r="R139" s="90">
        <v>19.754999999999999</v>
      </c>
      <c r="S139" s="90">
        <v>881.31061199999988</v>
      </c>
      <c r="T139" s="90">
        <v>769.52448000000004</v>
      </c>
      <c r="U139" s="90">
        <v>480.53333333333336</v>
      </c>
      <c r="V139" s="90">
        <v>0</v>
      </c>
      <c r="W139" s="90">
        <v>701245.57500000007</v>
      </c>
      <c r="X139" s="205">
        <v>1012947.7053362668</v>
      </c>
    </row>
    <row r="140" spans="1:24">
      <c r="A140" s="88">
        <v>135</v>
      </c>
      <c r="B140" s="210" t="s">
        <v>148</v>
      </c>
      <c r="C140" s="211">
        <v>246081.70633650004</v>
      </c>
      <c r="D140" s="90">
        <v>95726.361534250012</v>
      </c>
      <c r="E140" s="90">
        <v>84775.537930000006</v>
      </c>
      <c r="F140" s="90">
        <v>53303.291666666657</v>
      </c>
      <c r="G140" s="90">
        <v>60.669999999999987</v>
      </c>
      <c r="H140" s="90">
        <v>966.90558874999999</v>
      </c>
      <c r="I140" s="90">
        <v>1158.9364800000001</v>
      </c>
      <c r="J140" s="90">
        <v>0</v>
      </c>
      <c r="K140" s="90">
        <v>0</v>
      </c>
      <c r="L140" s="90">
        <v>954925.76250000007</v>
      </c>
      <c r="M140" s="212">
        <v>1436999.1720361668</v>
      </c>
      <c r="N140" s="213">
        <v>249677.36305575</v>
      </c>
      <c r="O140" s="90">
        <v>110249.79681649998</v>
      </c>
      <c r="P140" s="90">
        <v>106766.12777000002</v>
      </c>
      <c r="Q140" s="90">
        <v>53303.291666666657</v>
      </c>
      <c r="R140" s="90">
        <v>60.669999999999987</v>
      </c>
      <c r="S140" s="90">
        <v>966.90558874999999</v>
      </c>
      <c r="T140" s="90">
        <v>772.62432000000001</v>
      </c>
      <c r="U140" s="90">
        <v>0</v>
      </c>
      <c r="V140" s="90">
        <v>0</v>
      </c>
      <c r="W140" s="90">
        <v>954925.76250000007</v>
      </c>
      <c r="X140" s="205">
        <v>1476722.5417176667</v>
      </c>
    </row>
    <row r="141" spans="1:24">
      <c r="A141" s="88">
        <v>136</v>
      </c>
      <c r="B141" s="210" t="s">
        <v>148</v>
      </c>
      <c r="C141" s="211">
        <v>318561.50848239998</v>
      </c>
      <c r="D141" s="90">
        <v>96698.479018800004</v>
      </c>
      <c r="E141" s="90">
        <v>85495.429199999999</v>
      </c>
      <c r="F141" s="90">
        <v>63133.008333333339</v>
      </c>
      <c r="G141" s="90">
        <v>86.588333333333324</v>
      </c>
      <c r="H141" s="90">
        <v>961.88916199999994</v>
      </c>
      <c r="I141" s="90">
        <v>1158.8860800000002</v>
      </c>
      <c r="J141" s="90">
        <v>0</v>
      </c>
      <c r="K141" s="90">
        <v>0</v>
      </c>
      <c r="L141" s="90">
        <v>1069467.4041666666</v>
      </c>
      <c r="M141" s="212">
        <v>1635563.1927765333</v>
      </c>
      <c r="N141" s="213">
        <v>324170.94932786672</v>
      </c>
      <c r="O141" s="90">
        <v>111420.51718640001</v>
      </c>
      <c r="P141" s="90">
        <v>107604.5788</v>
      </c>
      <c r="Q141" s="90">
        <v>63133.008333333339</v>
      </c>
      <c r="R141" s="90">
        <v>86.588333333333324</v>
      </c>
      <c r="S141" s="90">
        <v>961.88916199999994</v>
      </c>
      <c r="T141" s="90">
        <v>772.59072000000003</v>
      </c>
      <c r="U141" s="90">
        <v>0</v>
      </c>
      <c r="V141" s="90">
        <v>0</v>
      </c>
      <c r="W141" s="90">
        <v>1069467.4041666666</v>
      </c>
      <c r="X141" s="205">
        <v>1677617.5260295998</v>
      </c>
    </row>
    <row r="142" spans="1:24">
      <c r="A142" s="88">
        <v>137</v>
      </c>
      <c r="B142" s="210" t="s">
        <v>148</v>
      </c>
      <c r="C142" s="211">
        <v>324540.68702799996</v>
      </c>
      <c r="D142" s="90">
        <v>95985.752465999991</v>
      </c>
      <c r="E142" s="90">
        <v>86042.88575999999</v>
      </c>
      <c r="F142" s="90">
        <v>62093.452499999992</v>
      </c>
      <c r="G142" s="90">
        <v>83.544166666666655</v>
      </c>
      <c r="H142" s="90">
        <v>874.62639000000024</v>
      </c>
      <c r="I142" s="90">
        <v>1166.5727999999999</v>
      </c>
      <c r="J142" s="90">
        <v>0</v>
      </c>
      <c r="K142" s="90">
        <v>0</v>
      </c>
      <c r="L142" s="90">
        <v>1022103.025</v>
      </c>
      <c r="M142" s="212">
        <v>1592890.5461106666</v>
      </c>
      <c r="N142" s="213">
        <v>330602.37008066662</v>
      </c>
      <c r="O142" s="90">
        <v>110875.511988</v>
      </c>
      <c r="P142" s="90">
        <v>108242.19663999997</v>
      </c>
      <c r="Q142" s="90">
        <v>62093.452499999992</v>
      </c>
      <c r="R142" s="90">
        <v>83.544166666666655</v>
      </c>
      <c r="S142" s="90">
        <v>874.62639000000024</v>
      </c>
      <c r="T142" s="90">
        <v>777.7152000000001</v>
      </c>
      <c r="U142" s="90">
        <v>0</v>
      </c>
      <c r="V142" s="90">
        <v>0</v>
      </c>
      <c r="W142" s="90">
        <v>1022103.025</v>
      </c>
      <c r="X142" s="205">
        <v>1635652.4419653332</v>
      </c>
    </row>
    <row r="143" spans="1:24">
      <c r="A143" s="101">
        <v>138</v>
      </c>
      <c r="B143" s="206" t="s">
        <v>148</v>
      </c>
      <c r="C143" s="207">
        <v>307152.65213</v>
      </c>
      <c r="D143" s="103">
        <v>98268.921734999996</v>
      </c>
      <c r="E143" s="103">
        <v>88867.5</v>
      </c>
      <c r="F143" s="103">
        <v>54574.169166666667</v>
      </c>
      <c r="G143" s="103">
        <v>75.371666666666684</v>
      </c>
      <c r="H143" s="103">
        <v>766.94952499999999</v>
      </c>
      <c r="I143" s="103">
        <v>988.58303999999998</v>
      </c>
      <c r="J143" s="103">
        <v>0</v>
      </c>
      <c r="K143" s="103">
        <v>0</v>
      </c>
      <c r="L143" s="103">
        <v>903646.48999999987</v>
      </c>
      <c r="M143" s="208">
        <v>1454340.6372633332</v>
      </c>
      <c r="N143" s="209">
        <v>313089.92144833336</v>
      </c>
      <c r="O143" s="103">
        <v>113955.53182999999</v>
      </c>
      <c r="P143" s="103">
        <v>111532</v>
      </c>
      <c r="Q143" s="103">
        <v>54574.169166666667</v>
      </c>
      <c r="R143" s="103">
        <v>75.371666666666684</v>
      </c>
      <c r="S143" s="103">
        <v>766.94952499999999</v>
      </c>
      <c r="T143" s="103">
        <v>659.05535999999995</v>
      </c>
      <c r="U143" s="103">
        <v>0</v>
      </c>
      <c r="V143" s="90">
        <v>0</v>
      </c>
      <c r="W143" s="213">
        <v>903646.48999999987</v>
      </c>
      <c r="X143" s="205">
        <v>1498299.4889966666</v>
      </c>
    </row>
    <row r="144" spans="1:24">
      <c r="A144" s="88">
        <v>139</v>
      </c>
      <c r="B144" s="210" t="s">
        <v>148</v>
      </c>
      <c r="C144" s="211">
        <v>10066.311932240998</v>
      </c>
      <c r="D144" s="90">
        <v>91302.90778156447</v>
      </c>
      <c r="E144" s="90">
        <v>81759.610849453325</v>
      </c>
      <c r="F144" s="90">
        <v>2578.6058333333331</v>
      </c>
      <c r="G144" s="90">
        <v>3.9166666666666662E-2</v>
      </c>
      <c r="H144" s="90">
        <v>57.364179850833345</v>
      </c>
      <c r="I144" s="90">
        <v>628.87980719999985</v>
      </c>
      <c r="J144" s="90">
        <v>267.26333333333332</v>
      </c>
      <c r="K144" s="90">
        <v>0</v>
      </c>
      <c r="L144" s="90">
        <v>46315.432499999995</v>
      </c>
      <c r="M144" s="212">
        <v>232976.41538364295</v>
      </c>
      <c r="N144" s="213">
        <v>10154.718564628834</v>
      </c>
      <c r="O144" s="90">
        <v>108135.05481119432</v>
      </c>
      <c r="P144" s="90">
        <v>101087.44070933336</v>
      </c>
      <c r="Q144" s="90">
        <v>2578.6058333333331</v>
      </c>
      <c r="R144" s="90">
        <v>3.9166666666666662E-2</v>
      </c>
      <c r="S144" s="90">
        <v>57.364179850833345</v>
      </c>
      <c r="T144" s="90">
        <v>419.25320479999988</v>
      </c>
      <c r="U144" s="90">
        <v>267.26333333333332</v>
      </c>
      <c r="V144" s="90">
        <v>0</v>
      </c>
      <c r="W144" s="213">
        <v>46315.432499999995</v>
      </c>
      <c r="X144" s="205">
        <v>269015.17230314069</v>
      </c>
    </row>
    <row r="145" spans="1:24">
      <c r="A145" s="88">
        <v>140</v>
      </c>
      <c r="B145" s="210" t="s">
        <v>148</v>
      </c>
      <c r="C145" s="211">
        <v>349813.26411599998</v>
      </c>
      <c r="D145" s="90">
        <v>119109.56569199999</v>
      </c>
      <c r="E145" s="90">
        <v>98068.606000000014</v>
      </c>
      <c r="F145" s="90">
        <v>69754.629166666666</v>
      </c>
      <c r="G145" s="90">
        <v>85.27000000000001</v>
      </c>
      <c r="H145" s="90">
        <v>1058.0995799999998</v>
      </c>
      <c r="I145" s="90">
        <v>1219.8297600000001</v>
      </c>
      <c r="J145" s="90">
        <v>0</v>
      </c>
      <c r="K145" s="90">
        <v>0</v>
      </c>
      <c r="L145" s="90">
        <v>1175168.4558333333</v>
      </c>
      <c r="M145" s="212">
        <v>1814277.7201479999</v>
      </c>
      <c r="N145" s="213">
        <v>355966.923458</v>
      </c>
      <c r="O145" s="90">
        <v>137680.22577599998</v>
      </c>
      <c r="P145" s="90">
        <v>122090.05000000003</v>
      </c>
      <c r="Q145" s="90">
        <v>69754.629166666666</v>
      </c>
      <c r="R145" s="90">
        <v>85.27000000000001</v>
      </c>
      <c r="S145" s="90">
        <v>1058.0995799999998</v>
      </c>
      <c r="T145" s="90">
        <v>813.21983999999986</v>
      </c>
      <c r="U145" s="90">
        <v>0</v>
      </c>
      <c r="V145" s="90">
        <v>0</v>
      </c>
      <c r="W145" s="213">
        <v>1175168.4558333333</v>
      </c>
      <c r="X145" s="205">
        <v>1862616.873654</v>
      </c>
    </row>
    <row r="146" spans="1:24">
      <c r="A146" s="88">
        <v>141</v>
      </c>
      <c r="B146" s="210" t="s">
        <v>148</v>
      </c>
      <c r="C146" s="211">
        <v>421806.87177599996</v>
      </c>
      <c r="D146" s="90">
        <v>123941.73803199998</v>
      </c>
      <c r="E146" s="90">
        <v>98346.665439999968</v>
      </c>
      <c r="F146" s="90">
        <v>80387.156666666662</v>
      </c>
      <c r="G146" s="90">
        <v>122.23083333333335</v>
      </c>
      <c r="H146" s="90">
        <v>1299.4928800000002</v>
      </c>
      <c r="I146" s="90">
        <v>1482.6239999999998</v>
      </c>
      <c r="J146" s="90">
        <v>0</v>
      </c>
      <c r="K146" s="90">
        <v>0</v>
      </c>
      <c r="L146" s="90">
        <v>1421734.6941666668</v>
      </c>
      <c r="M146" s="212">
        <v>2149121.4737946666</v>
      </c>
      <c r="N146" s="213">
        <v>429149.14228800003</v>
      </c>
      <c r="O146" s="90">
        <v>142581.98665599999</v>
      </c>
      <c r="P146" s="90">
        <v>122398.11200000002</v>
      </c>
      <c r="Q146" s="90">
        <v>80387.156666666662</v>
      </c>
      <c r="R146" s="90">
        <v>122.23083333333335</v>
      </c>
      <c r="S146" s="90">
        <v>1299.4928800000002</v>
      </c>
      <c r="T146" s="90">
        <v>988.41600000000005</v>
      </c>
      <c r="U146" s="90">
        <v>0</v>
      </c>
      <c r="V146" s="90">
        <v>0</v>
      </c>
      <c r="W146" s="213">
        <v>1421734.6941666668</v>
      </c>
      <c r="X146" s="205">
        <v>2198661.231490667</v>
      </c>
    </row>
    <row r="147" spans="1:24">
      <c r="A147" s="88">
        <v>142</v>
      </c>
      <c r="B147" s="210" t="s">
        <v>148</v>
      </c>
      <c r="C147" s="211">
        <v>393596.51250039996</v>
      </c>
      <c r="D147" s="90">
        <v>124031.19568980002</v>
      </c>
      <c r="E147" s="90">
        <v>98780.031360000023</v>
      </c>
      <c r="F147" s="90">
        <v>79828.920833333323</v>
      </c>
      <c r="G147" s="90">
        <v>107.31666666666666</v>
      </c>
      <c r="H147" s="90">
        <v>1224.2871269999998</v>
      </c>
      <c r="I147" s="90">
        <v>1407.50784</v>
      </c>
      <c r="J147" s="90">
        <v>0</v>
      </c>
      <c r="K147" s="90">
        <v>0</v>
      </c>
      <c r="L147" s="90">
        <v>1348593.8591666666</v>
      </c>
      <c r="M147" s="212">
        <v>2047569.6311838666</v>
      </c>
      <c r="N147" s="213">
        <v>400409.17538686673</v>
      </c>
      <c r="O147" s="90">
        <v>142947.2470644</v>
      </c>
      <c r="P147" s="90">
        <v>122848.94607999998</v>
      </c>
      <c r="Q147" s="90">
        <v>79828.920833333323</v>
      </c>
      <c r="R147" s="90">
        <v>107.31666666666666</v>
      </c>
      <c r="S147" s="90">
        <v>1224.2871269999998</v>
      </c>
      <c r="T147" s="90">
        <v>938.33856000000003</v>
      </c>
      <c r="U147" s="90">
        <v>0</v>
      </c>
      <c r="V147" s="90">
        <v>0</v>
      </c>
      <c r="W147" s="213">
        <v>1348593.8591666666</v>
      </c>
      <c r="X147" s="205">
        <v>2096898.0908849332</v>
      </c>
    </row>
    <row r="148" spans="1:24">
      <c r="A148" s="88">
        <v>143</v>
      </c>
      <c r="B148" s="210" t="s">
        <v>148</v>
      </c>
      <c r="C148" s="211">
        <v>284799.41485840006</v>
      </c>
      <c r="D148" s="90">
        <v>121901.22208079997</v>
      </c>
      <c r="E148" s="90">
        <v>100469.5</v>
      </c>
      <c r="F148" s="90">
        <v>57847.125833333324</v>
      </c>
      <c r="G148" s="90">
        <v>96.450833333333364</v>
      </c>
      <c r="H148" s="90">
        <v>904.9552920000001</v>
      </c>
      <c r="I148" s="90">
        <v>1064.0678399999999</v>
      </c>
      <c r="J148" s="90">
        <v>0</v>
      </c>
      <c r="K148" s="90">
        <v>0</v>
      </c>
      <c r="L148" s="90">
        <v>1006463.5241666666</v>
      </c>
      <c r="M148" s="212">
        <v>1573546.2609045333</v>
      </c>
      <c r="N148" s="213">
        <v>289666.06901586667</v>
      </c>
      <c r="O148" s="90">
        <v>141520.2310224</v>
      </c>
      <c r="P148" s="90">
        <v>124750</v>
      </c>
      <c r="Q148" s="90">
        <v>57847.125833333324</v>
      </c>
      <c r="R148" s="90">
        <v>96.450833333333364</v>
      </c>
      <c r="S148" s="90">
        <v>904.9552920000001</v>
      </c>
      <c r="T148" s="90">
        <v>709.37855999999999</v>
      </c>
      <c r="U148" s="90">
        <v>0</v>
      </c>
      <c r="V148" s="90">
        <v>0</v>
      </c>
      <c r="W148" s="213">
        <v>1006463.5241666666</v>
      </c>
      <c r="X148" s="205">
        <v>1621957.7347235999</v>
      </c>
    </row>
    <row r="149" spans="1:24">
      <c r="A149" s="88">
        <v>144</v>
      </c>
      <c r="B149" s="210" t="s">
        <v>148</v>
      </c>
      <c r="C149" s="211">
        <v>315630.39105919999</v>
      </c>
      <c r="D149" s="90">
        <v>122202.26825039998</v>
      </c>
      <c r="E149" s="90">
        <v>100469.5</v>
      </c>
      <c r="F149" s="90">
        <v>62184.94</v>
      </c>
      <c r="G149" s="90">
        <v>81.372499999999988</v>
      </c>
      <c r="H149" s="90">
        <v>922.25679600000012</v>
      </c>
      <c r="I149" s="90">
        <v>1318.9910399999999</v>
      </c>
      <c r="J149" s="90">
        <v>0</v>
      </c>
      <c r="K149" s="90">
        <v>0</v>
      </c>
      <c r="L149" s="90">
        <v>1040136.0291666667</v>
      </c>
      <c r="M149" s="212">
        <v>1642945.7488122666</v>
      </c>
      <c r="N149" s="213">
        <v>321289.62722293334</v>
      </c>
      <c r="O149" s="90">
        <v>141817.8168912</v>
      </c>
      <c r="P149" s="90">
        <v>124750</v>
      </c>
      <c r="Q149" s="90">
        <v>62184.94</v>
      </c>
      <c r="R149" s="90">
        <v>81.372499999999988</v>
      </c>
      <c r="S149" s="90">
        <v>922.25679600000012</v>
      </c>
      <c r="T149" s="90">
        <v>879.32736000000011</v>
      </c>
      <c r="U149" s="90">
        <v>0</v>
      </c>
      <c r="V149" s="90">
        <v>0</v>
      </c>
      <c r="W149" s="213">
        <v>1040136.0291666667</v>
      </c>
      <c r="X149" s="205">
        <v>1692061.3699368001</v>
      </c>
    </row>
    <row r="150" spans="1:24">
      <c r="A150" s="88">
        <v>145</v>
      </c>
      <c r="B150" s="210" t="s">
        <v>148</v>
      </c>
      <c r="C150" s="211">
        <v>329605.11026599997</v>
      </c>
      <c r="D150" s="90">
        <v>126752.69711699999</v>
      </c>
      <c r="E150" s="90">
        <v>101403.69999999997</v>
      </c>
      <c r="F150" s="90">
        <v>66757.663333333345</v>
      </c>
      <c r="G150" s="90">
        <v>96.47750000000002</v>
      </c>
      <c r="H150" s="90">
        <v>1061.7584549999999</v>
      </c>
      <c r="I150" s="90">
        <v>1180.7510400000001</v>
      </c>
      <c r="J150" s="90">
        <v>0</v>
      </c>
      <c r="K150" s="90">
        <v>0</v>
      </c>
      <c r="L150" s="90">
        <v>1159120.3983333332</v>
      </c>
      <c r="M150" s="212">
        <v>1785978.5560446666</v>
      </c>
      <c r="N150" s="213">
        <v>335189.85861633334</v>
      </c>
      <c r="O150" s="90">
        <v>146736.34542599999</v>
      </c>
      <c r="P150" s="90">
        <v>125785</v>
      </c>
      <c r="Q150" s="90">
        <v>66757.663333333345</v>
      </c>
      <c r="R150" s="90">
        <v>96.47750000000002</v>
      </c>
      <c r="S150" s="90">
        <v>1061.7584549999999</v>
      </c>
      <c r="T150" s="90">
        <v>787.16736000000003</v>
      </c>
      <c r="U150" s="90">
        <v>0</v>
      </c>
      <c r="V150" s="90">
        <v>0</v>
      </c>
      <c r="W150" s="213">
        <v>1159120.3983333332</v>
      </c>
      <c r="X150" s="205">
        <v>1835534.6690239999</v>
      </c>
    </row>
    <row r="151" spans="1:24">
      <c r="A151" s="88">
        <v>146</v>
      </c>
      <c r="B151" s="210" t="s">
        <v>148</v>
      </c>
      <c r="C151" s="211">
        <v>447014.00291119999</v>
      </c>
      <c r="D151" s="90">
        <v>132469.8672444</v>
      </c>
      <c r="E151" s="90">
        <v>103430.78943999998</v>
      </c>
      <c r="F151" s="90">
        <v>82173.757499999992</v>
      </c>
      <c r="G151" s="90">
        <v>112.24583333333334</v>
      </c>
      <c r="H151" s="90">
        <v>1125.5703059999998</v>
      </c>
      <c r="I151" s="90">
        <v>1520.9980800000001</v>
      </c>
      <c r="J151" s="90">
        <v>0</v>
      </c>
      <c r="K151" s="90">
        <v>0</v>
      </c>
      <c r="L151" s="90">
        <v>1345794.4483333335</v>
      </c>
      <c r="M151" s="212">
        <v>2113641.6796482666</v>
      </c>
      <c r="N151" s="213">
        <v>455623.85544893338</v>
      </c>
      <c r="O151" s="90">
        <v>153300.02038320006</v>
      </c>
      <c r="P151" s="90">
        <v>128030.81199999999</v>
      </c>
      <c r="Q151" s="90">
        <v>82173.757499999992</v>
      </c>
      <c r="R151" s="90">
        <v>112.24583333333334</v>
      </c>
      <c r="S151" s="90">
        <v>1125.5703059999998</v>
      </c>
      <c r="T151" s="90">
        <v>1013.9987199999999</v>
      </c>
      <c r="U151" s="90">
        <v>0</v>
      </c>
      <c r="V151" s="90">
        <v>0</v>
      </c>
      <c r="W151" s="213">
        <v>1345794.4483333335</v>
      </c>
      <c r="X151" s="205">
        <v>2167174.7085248004</v>
      </c>
    </row>
    <row r="152" spans="1:24">
      <c r="A152" s="88">
        <v>147</v>
      </c>
      <c r="B152" s="210" t="s">
        <v>148</v>
      </c>
      <c r="C152" s="211">
        <v>530832.8727524</v>
      </c>
      <c r="D152" s="90">
        <v>148648.15602913333</v>
      </c>
      <c r="E152" s="90">
        <v>109161.60958400001</v>
      </c>
      <c r="F152" s="90">
        <v>96022.698333333319</v>
      </c>
      <c r="G152" s="90">
        <v>131.31583333333333</v>
      </c>
      <c r="H152" s="90">
        <v>1306.846137</v>
      </c>
      <c r="I152" s="90">
        <v>1755.3340799999999</v>
      </c>
      <c r="J152" s="90">
        <v>0</v>
      </c>
      <c r="K152" s="90">
        <v>0</v>
      </c>
      <c r="L152" s="90">
        <v>1568466.4999999998</v>
      </c>
      <c r="M152" s="212">
        <v>2456325.3327491996</v>
      </c>
      <c r="N152" s="213">
        <v>541155.24587953335</v>
      </c>
      <c r="O152" s="90">
        <v>171871.30338840003</v>
      </c>
      <c r="P152" s="90">
        <v>134379.98653333334</v>
      </c>
      <c r="Q152" s="90">
        <v>96022.698333333319</v>
      </c>
      <c r="R152" s="90">
        <v>131.31583333333333</v>
      </c>
      <c r="S152" s="90">
        <v>1306.846137</v>
      </c>
      <c r="T152" s="90">
        <v>1170.22272</v>
      </c>
      <c r="U152" s="90">
        <v>0</v>
      </c>
      <c r="V152" s="90">
        <v>0</v>
      </c>
      <c r="W152" s="213">
        <v>1568466.4999999998</v>
      </c>
      <c r="X152" s="205">
        <v>2514504.1188249332</v>
      </c>
    </row>
    <row r="153" spans="1:24">
      <c r="A153" s="88">
        <v>148</v>
      </c>
      <c r="B153" s="210" t="s">
        <v>148</v>
      </c>
      <c r="C153" s="211">
        <v>80400.112779000003</v>
      </c>
      <c r="D153" s="90">
        <v>152659.5704655</v>
      </c>
      <c r="E153" s="90">
        <v>105598.99414999997</v>
      </c>
      <c r="F153" s="90">
        <v>61144.148333333338</v>
      </c>
      <c r="G153" s="90">
        <v>73.69250000000001</v>
      </c>
      <c r="H153" s="90">
        <v>1418.6483325000002</v>
      </c>
      <c r="I153" s="90">
        <v>1936.9223999999997</v>
      </c>
      <c r="J153" s="90">
        <v>0</v>
      </c>
      <c r="K153" s="90">
        <v>0</v>
      </c>
      <c r="L153" s="90">
        <v>1227515.7175000003</v>
      </c>
      <c r="M153" s="212">
        <v>1630747.8064603335</v>
      </c>
      <c r="N153" s="213">
        <v>77942.010114499994</v>
      </c>
      <c r="O153" s="90">
        <v>176245.717599</v>
      </c>
      <c r="P153" s="90">
        <v>129315.03799999999</v>
      </c>
      <c r="Q153" s="90">
        <v>61144.148333333338</v>
      </c>
      <c r="R153" s="90">
        <v>73.69250000000001</v>
      </c>
      <c r="S153" s="90">
        <v>1418.6483325000002</v>
      </c>
      <c r="T153" s="90">
        <v>1291.2816</v>
      </c>
      <c r="U153" s="90">
        <v>0</v>
      </c>
      <c r="V153" s="90">
        <v>0</v>
      </c>
      <c r="W153" s="213">
        <v>1227515.7175000003</v>
      </c>
      <c r="X153" s="205">
        <v>1674946.2539793337</v>
      </c>
    </row>
    <row r="154" spans="1:24">
      <c r="A154" s="88">
        <v>149</v>
      </c>
      <c r="B154" s="210" t="s">
        <v>148</v>
      </c>
      <c r="C154" s="211">
        <v>457979.74865760002</v>
      </c>
      <c r="D154" s="90">
        <v>157053.14826453332</v>
      </c>
      <c r="E154" s="90">
        <v>113820.06223999998</v>
      </c>
      <c r="F154" s="90">
        <v>87088.306666666656</v>
      </c>
      <c r="G154" s="90">
        <v>143.02249999999998</v>
      </c>
      <c r="H154" s="90">
        <v>1181.4442879999999</v>
      </c>
      <c r="I154" s="90">
        <v>1623.8150399999997</v>
      </c>
      <c r="J154" s="90">
        <v>0</v>
      </c>
      <c r="K154" s="90">
        <v>0</v>
      </c>
      <c r="L154" s="90">
        <v>1436795.9166666667</v>
      </c>
      <c r="M154" s="212">
        <v>2255685.4643234666</v>
      </c>
      <c r="N154" s="213">
        <v>466707.70200880006</v>
      </c>
      <c r="O154" s="90">
        <v>182276.05727360002</v>
      </c>
      <c r="P154" s="90">
        <v>139541.08533333335</v>
      </c>
      <c r="Q154" s="90">
        <v>87088.306666666656</v>
      </c>
      <c r="R154" s="90">
        <v>143.02249999999998</v>
      </c>
      <c r="S154" s="90">
        <v>1181.4442879999999</v>
      </c>
      <c r="T154" s="90">
        <v>1082.5433599999999</v>
      </c>
      <c r="U154" s="90">
        <v>0</v>
      </c>
      <c r="V154" s="90">
        <v>0</v>
      </c>
      <c r="W154" s="213">
        <v>1436795.9166666667</v>
      </c>
      <c r="X154" s="205">
        <v>2314816.0780970668</v>
      </c>
    </row>
    <row r="155" spans="1:24">
      <c r="A155" s="88">
        <v>150</v>
      </c>
      <c r="B155" s="210" t="s">
        <v>148</v>
      </c>
      <c r="C155" s="211">
        <v>334040.92129099998</v>
      </c>
      <c r="D155" s="90">
        <v>173130.25339950001</v>
      </c>
      <c r="E155" s="90">
        <v>115782.78184000001</v>
      </c>
      <c r="F155" s="90">
        <v>91388.837500000009</v>
      </c>
      <c r="G155" s="90">
        <v>74.24499999999999</v>
      </c>
      <c r="H155" s="90">
        <v>1849.0621424999999</v>
      </c>
      <c r="I155" s="90">
        <v>2151.0964800000002</v>
      </c>
      <c r="J155" s="90">
        <v>0</v>
      </c>
      <c r="K155" s="90">
        <v>0</v>
      </c>
      <c r="L155" s="90">
        <v>1699144.5583333336</v>
      </c>
      <c r="M155" s="212">
        <v>2417561.7559863334</v>
      </c>
      <c r="N155" s="213">
        <v>337154.19980383333</v>
      </c>
      <c r="O155" s="90">
        <v>199051.62017100002</v>
      </c>
      <c r="P155" s="90">
        <v>141715.58200000002</v>
      </c>
      <c r="Q155" s="90">
        <v>91388.837500000009</v>
      </c>
      <c r="R155" s="90">
        <v>74.24499999999999</v>
      </c>
      <c r="S155" s="90">
        <v>1849.0621424999999</v>
      </c>
      <c r="T155" s="119">
        <v>1434.0643200000002</v>
      </c>
      <c r="U155" s="119">
        <v>0</v>
      </c>
      <c r="V155" s="119">
        <v>0</v>
      </c>
      <c r="W155" s="214">
        <v>1699144.5583333336</v>
      </c>
      <c r="X155" s="215">
        <v>2471812.1692706672</v>
      </c>
    </row>
    <row r="156" spans="1:24" s="144" customFormat="1">
      <c r="A156" s="130" t="s">
        <v>61</v>
      </c>
      <c r="B156" s="216"/>
      <c r="C156" s="217">
        <f>AVERAGE(C6:C155)</f>
        <v>109646.94392564017</v>
      </c>
      <c r="D156" s="174">
        <f t="shared" ref="D156:W156" si="0">AVERAGE(D6:D155)</f>
        <v>44271.033629991616</v>
      </c>
      <c r="E156" s="174">
        <f t="shared" si="0"/>
        <v>49674.995630564226</v>
      </c>
      <c r="F156" s="174">
        <f t="shared" si="0"/>
        <v>22050.154200000001</v>
      </c>
      <c r="G156" s="174">
        <f t="shared" si="0"/>
        <v>29.517049999999998</v>
      </c>
      <c r="H156" s="174">
        <f t="shared" si="0"/>
        <v>338.55919987990001</v>
      </c>
      <c r="I156" s="174">
        <f t="shared" si="0"/>
        <v>457.58404248800014</v>
      </c>
      <c r="J156" s="174">
        <f t="shared" si="0"/>
        <v>16.142933333333335</v>
      </c>
      <c r="K156" s="174">
        <f t="shared" si="0"/>
        <v>-538.93541333333337</v>
      </c>
      <c r="L156" s="174">
        <f t="shared" si="0"/>
        <v>374155.01774444449</v>
      </c>
      <c r="M156" s="218">
        <f t="shared" si="0"/>
        <v>600101.01294300833</v>
      </c>
      <c r="N156" s="219">
        <f t="shared" si="0"/>
        <v>111553.0281953969</v>
      </c>
      <c r="O156" s="174">
        <f t="shared" si="0"/>
        <v>51361.967641188072</v>
      </c>
      <c r="P156" s="174">
        <f t="shared" si="0"/>
        <v>64434.851431790055</v>
      </c>
      <c r="Q156" s="174">
        <f t="shared" si="0"/>
        <v>22050.154200000001</v>
      </c>
      <c r="R156" s="174">
        <f t="shared" si="0"/>
        <v>29.517049999999998</v>
      </c>
      <c r="S156" s="174">
        <f t="shared" si="0"/>
        <v>338.55919987990001</v>
      </c>
      <c r="T156" s="133">
        <f t="shared" si="0"/>
        <v>305.05602832533327</v>
      </c>
      <c r="U156" s="133">
        <f t="shared" si="0"/>
        <v>16.142933333333335</v>
      </c>
      <c r="V156" s="220">
        <f t="shared" si="0"/>
        <v>-708.10485155555557</v>
      </c>
      <c r="W156" s="174">
        <f t="shared" si="0"/>
        <v>374155.01774444449</v>
      </c>
      <c r="X156" s="221">
        <f>AVERAGE(X6:X155)</f>
        <v>623536.18957280251</v>
      </c>
    </row>
    <row r="157" spans="1:24">
      <c r="A157" s="222"/>
      <c r="B157" s="223"/>
      <c r="C157" s="224"/>
      <c r="D157" s="224"/>
      <c r="E157" s="224"/>
      <c r="F157" s="224"/>
      <c r="G157" s="224"/>
      <c r="H157" s="224"/>
      <c r="I157" s="224"/>
      <c r="J157" s="224"/>
      <c r="K157" s="224"/>
      <c r="L157" s="225"/>
      <c r="M157" s="226"/>
      <c r="N157" s="224"/>
      <c r="O157" s="224"/>
      <c r="P157" s="224"/>
      <c r="Q157" s="224"/>
      <c r="R157" s="224"/>
      <c r="S157" s="224"/>
      <c r="T157" s="227"/>
      <c r="U157" s="227"/>
      <c r="V157" s="227"/>
      <c r="W157" s="228"/>
      <c r="X157" s="229"/>
    </row>
    <row r="158" spans="1:24">
      <c r="A158" s="88">
        <v>151</v>
      </c>
      <c r="B158" s="210" t="s">
        <v>150</v>
      </c>
      <c r="C158" s="211">
        <v>142360.05013581799</v>
      </c>
      <c r="D158" s="90">
        <v>49444.73449562434</v>
      </c>
      <c r="E158" s="90">
        <v>60543.082442083338</v>
      </c>
      <c r="F158" s="90">
        <v>23842.092499999999</v>
      </c>
      <c r="G158" s="90">
        <v>38.484166666666667</v>
      </c>
      <c r="H158" s="90">
        <v>356.51681888166672</v>
      </c>
      <c r="I158" s="90">
        <v>569.16044999999997</v>
      </c>
      <c r="J158" s="90">
        <v>0</v>
      </c>
      <c r="K158" s="90">
        <v>0</v>
      </c>
      <c r="L158" s="90">
        <v>405260.45500000007</v>
      </c>
      <c r="M158" s="212">
        <v>682414.57600907423</v>
      </c>
      <c r="N158" s="213">
        <v>145108.418990059</v>
      </c>
      <c r="O158" s="90">
        <v>57438.793748514669</v>
      </c>
      <c r="P158" s="90">
        <v>78542.800012083317</v>
      </c>
      <c r="Q158" s="90">
        <v>23842.092499999999</v>
      </c>
      <c r="R158" s="90">
        <v>38.484166666666667</v>
      </c>
      <c r="S158" s="90">
        <v>356.51681888166672</v>
      </c>
      <c r="T158" s="90">
        <v>379.44030000000004</v>
      </c>
      <c r="U158" s="90">
        <v>0</v>
      </c>
      <c r="V158" s="90">
        <v>0</v>
      </c>
      <c r="W158" s="213">
        <v>405260.45500000007</v>
      </c>
      <c r="X158" s="205">
        <v>710967.00153620541</v>
      </c>
    </row>
    <row r="159" spans="1:24">
      <c r="A159" s="88">
        <v>152</v>
      </c>
      <c r="B159" s="210" t="s">
        <v>150</v>
      </c>
      <c r="C159" s="211">
        <v>180500.91706524498</v>
      </c>
      <c r="D159" s="90">
        <v>53191.276964795834</v>
      </c>
      <c r="E159" s="90">
        <v>62283.694686153322</v>
      </c>
      <c r="F159" s="90">
        <v>30922.323333333334</v>
      </c>
      <c r="G159" s="90">
        <v>43.081666666666671</v>
      </c>
      <c r="H159" s="90">
        <v>424.62199862083338</v>
      </c>
      <c r="I159" s="90">
        <v>613.40585280000016</v>
      </c>
      <c r="J159" s="90">
        <v>0</v>
      </c>
      <c r="K159" s="90">
        <v>0</v>
      </c>
      <c r="L159" s="90">
        <v>506946.31749999995</v>
      </c>
      <c r="M159" s="212">
        <v>834925.63906761492</v>
      </c>
      <c r="N159" s="213">
        <v>184075.93145216419</v>
      </c>
      <c r="O159" s="90">
        <v>61649.487725338338</v>
      </c>
      <c r="P159" s="90">
        <v>80570.075782313346</v>
      </c>
      <c r="Q159" s="90">
        <v>30922.323333333334</v>
      </c>
      <c r="R159" s="90">
        <v>43.081666666666671</v>
      </c>
      <c r="S159" s="90">
        <v>424.62199862083338</v>
      </c>
      <c r="T159" s="90">
        <v>408.93723520000003</v>
      </c>
      <c r="U159" s="90">
        <v>0</v>
      </c>
      <c r="V159" s="90">
        <v>0</v>
      </c>
      <c r="W159" s="213">
        <v>506946.31749999995</v>
      </c>
      <c r="X159" s="205">
        <v>865040.77669363678</v>
      </c>
    </row>
    <row r="160" spans="1:24">
      <c r="A160" s="88">
        <v>153</v>
      </c>
      <c r="B160" s="210" t="s">
        <v>150</v>
      </c>
      <c r="C160" s="211">
        <v>198873.78271909649</v>
      </c>
      <c r="D160" s="90">
        <v>65982.42083533424</v>
      </c>
      <c r="E160" s="90">
        <v>70001.501382239992</v>
      </c>
      <c r="F160" s="90">
        <v>36137.352500000001</v>
      </c>
      <c r="G160" s="90">
        <v>50.014999999999993</v>
      </c>
      <c r="H160" s="90">
        <v>507.00695313874991</v>
      </c>
      <c r="I160" s="90">
        <v>682.46733359999985</v>
      </c>
      <c r="J160" s="90">
        <v>0</v>
      </c>
      <c r="K160" s="90">
        <v>0</v>
      </c>
      <c r="L160" s="90">
        <v>594430.3566666668</v>
      </c>
      <c r="M160" s="212">
        <v>966664.90339007624</v>
      </c>
      <c r="N160" s="213">
        <v>202683.67089093573</v>
      </c>
      <c r="O160" s="90">
        <v>76542.579399906506</v>
      </c>
      <c r="P160" s="90">
        <v>89558.937355360002</v>
      </c>
      <c r="Q160" s="90">
        <v>36137.352500000001</v>
      </c>
      <c r="R160" s="90">
        <v>50.014999999999993</v>
      </c>
      <c r="S160" s="90">
        <v>507.00695313874991</v>
      </c>
      <c r="T160" s="90">
        <v>454.97822240000005</v>
      </c>
      <c r="U160" s="90">
        <v>0</v>
      </c>
      <c r="V160" s="90">
        <v>0</v>
      </c>
      <c r="W160" s="213">
        <v>594430.3566666668</v>
      </c>
      <c r="X160" s="205">
        <v>1000364.8969884078</v>
      </c>
    </row>
    <row r="161" spans="1:24">
      <c r="A161" s="88">
        <v>154</v>
      </c>
      <c r="B161" s="210" t="s">
        <v>150</v>
      </c>
      <c r="C161" s="211">
        <v>204635.42577442597</v>
      </c>
      <c r="D161" s="90">
        <v>70335.110726297004</v>
      </c>
      <c r="E161" s="90">
        <v>72857.455009620011</v>
      </c>
      <c r="F161" s="90">
        <v>38368.300000000003</v>
      </c>
      <c r="G161" s="90">
        <v>51.229166666666664</v>
      </c>
      <c r="H161" s="90">
        <v>515.61750692166686</v>
      </c>
      <c r="I161" s="90">
        <v>810.09161400000005</v>
      </c>
      <c r="J161" s="90">
        <v>0</v>
      </c>
      <c r="K161" s="90">
        <v>0</v>
      </c>
      <c r="L161" s="90">
        <v>618667.005</v>
      </c>
      <c r="M161" s="212">
        <v>1006240.2347979313</v>
      </c>
      <c r="N161" s="213">
        <v>208575.71542309632</v>
      </c>
      <c r="O161" s="90">
        <v>81677.464582512664</v>
      </c>
      <c r="P161" s="90">
        <v>92885.241424179985</v>
      </c>
      <c r="Q161" s="90">
        <v>38368.300000000003</v>
      </c>
      <c r="R161" s="90">
        <v>51.229166666666664</v>
      </c>
      <c r="S161" s="90">
        <v>515.61750692166686</v>
      </c>
      <c r="T161" s="90">
        <v>540.06107599999984</v>
      </c>
      <c r="U161" s="90">
        <v>0</v>
      </c>
      <c r="V161" s="90">
        <v>0</v>
      </c>
      <c r="W161" s="213">
        <v>618667.005</v>
      </c>
      <c r="X161" s="205">
        <v>1041280.6341793772</v>
      </c>
    </row>
    <row r="162" spans="1:24">
      <c r="A162" s="88">
        <v>155</v>
      </c>
      <c r="B162" s="210" t="s">
        <v>150</v>
      </c>
      <c r="C162" s="211">
        <v>169003.12519447753</v>
      </c>
      <c r="D162" s="90">
        <v>69415.187599182085</v>
      </c>
      <c r="E162" s="90">
        <v>74512.818436633344</v>
      </c>
      <c r="F162" s="90">
        <v>27323.868333333332</v>
      </c>
      <c r="G162" s="90">
        <v>30.165833333333328</v>
      </c>
      <c r="H162" s="90">
        <v>322.74497993958335</v>
      </c>
      <c r="I162" s="90">
        <v>828.93141120000007</v>
      </c>
      <c r="J162" s="90">
        <v>87.026666666666657</v>
      </c>
      <c r="K162" s="90">
        <v>0</v>
      </c>
      <c r="L162" s="90">
        <v>411924.3641666667</v>
      </c>
      <c r="M162" s="212">
        <v>753448.23262143263</v>
      </c>
      <c r="N162" s="213">
        <v>172596.93066330123</v>
      </c>
      <c r="O162" s="90">
        <v>81250.48895386084</v>
      </c>
      <c r="P162" s="90">
        <v>94813.22864703332</v>
      </c>
      <c r="Q162" s="90">
        <v>27323.868333333332</v>
      </c>
      <c r="R162" s="90">
        <v>30.165833333333328</v>
      </c>
      <c r="S162" s="90">
        <v>322.74497993958335</v>
      </c>
      <c r="T162" s="90">
        <v>552.62094080000008</v>
      </c>
      <c r="U162" s="90">
        <v>87.026666666666657</v>
      </c>
      <c r="V162" s="90">
        <v>0</v>
      </c>
      <c r="W162" s="213">
        <v>411924.3641666667</v>
      </c>
      <c r="X162" s="205">
        <v>788901.43918493506</v>
      </c>
    </row>
    <row r="163" spans="1:24">
      <c r="A163" s="88">
        <v>156</v>
      </c>
      <c r="B163" s="210" t="s">
        <v>150</v>
      </c>
      <c r="C163" s="211">
        <v>228380.48792507546</v>
      </c>
      <c r="D163" s="90">
        <v>73536.836881133102</v>
      </c>
      <c r="E163" s="90">
        <v>74562.111808733345</v>
      </c>
      <c r="F163" s="90">
        <v>40180.671666666669</v>
      </c>
      <c r="G163" s="90">
        <v>50.842500000000001</v>
      </c>
      <c r="H163" s="90">
        <v>555.45235813791669</v>
      </c>
      <c r="I163" s="90">
        <v>908.86816320000014</v>
      </c>
      <c r="J163" s="90">
        <v>0</v>
      </c>
      <c r="K163" s="90">
        <v>0</v>
      </c>
      <c r="L163" s="90">
        <v>661919.02166666661</v>
      </c>
      <c r="M163" s="212">
        <v>1080094.2929696131</v>
      </c>
      <c r="N163" s="213">
        <v>232843.86554391691</v>
      </c>
      <c r="O163" s="90">
        <v>85339.127068172165</v>
      </c>
      <c r="P163" s="90">
        <v>94870.640203933333</v>
      </c>
      <c r="Q163" s="90">
        <v>40180.671666666669</v>
      </c>
      <c r="R163" s="90">
        <v>50.842500000000001</v>
      </c>
      <c r="S163" s="90">
        <v>555.45235813791669</v>
      </c>
      <c r="T163" s="90">
        <v>605.91210879999994</v>
      </c>
      <c r="U163" s="90">
        <v>0</v>
      </c>
      <c r="V163" s="90">
        <v>0</v>
      </c>
      <c r="W163" s="213">
        <v>661919.02166666661</v>
      </c>
      <c r="X163" s="205">
        <v>1116365.5331162936</v>
      </c>
    </row>
    <row r="164" spans="1:24">
      <c r="A164" s="88">
        <v>157</v>
      </c>
      <c r="B164" s="210" t="s">
        <v>150</v>
      </c>
      <c r="C164" s="211">
        <v>258254.33620605644</v>
      </c>
      <c r="D164" s="90">
        <v>75623.472747067586</v>
      </c>
      <c r="E164" s="90">
        <v>75435.399919533331</v>
      </c>
      <c r="F164" s="90">
        <v>40484.116666666669</v>
      </c>
      <c r="G164" s="90">
        <v>60.149166666666673</v>
      </c>
      <c r="H164" s="90">
        <v>601.51507960541676</v>
      </c>
      <c r="I164" s="90">
        <v>916.65847439999982</v>
      </c>
      <c r="J164" s="90">
        <v>0</v>
      </c>
      <c r="K164" s="90">
        <v>0</v>
      </c>
      <c r="L164" s="90">
        <v>677983.19666666666</v>
      </c>
      <c r="M164" s="212">
        <v>1129358.8449266627</v>
      </c>
      <c r="N164" s="213">
        <v>263389.16983241576</v>
      </c>
      <c r="O164" s="90">
        <v>87656.255173813159</v>
      </c>
      <c r="P164" s="90">
        <v>95887.751185133311</v>
      </c>
      <c r="Q164" s="90">
        <v>40484.116666666669</v>
      </c>
      <c r="R164" s="90">
        <v>60.149166666666673</v>
      </c>
      <c r="S164" s="90">
        <v>601.51507960541676</v>
      </c>
      <c r="T164" s="90">
        <v>611.10564960000011</v>
      </c>
      <c r="U164" s="90">
        <v>0</v>
      </c>
      <c r="V164" s="90">
        <v>0</v>
      </c>
      <c r="W164" s="213">
        <v>677983.19666666666</v>
      </c>
      <c r="X164" s="205">
        <v>1166673.2594205677</v>
      </c>
    </row>
    <row r="165" spans="1:24">
      <c r="A165" s="88">
        <v>158</v>
      </c>
      <c r="B165" s="210" t="s">
        <v>150</v>
      </c>
      <c r="C165" s="211">
        <v>266996.11901634804</v>
      </c>
      <c r="D165" s="90">
        <v>81246.146760625983</v>
      </c>
      <c r="E165" s="90">
        <v>78636.688969700015</v>
      </c>
      <c r="F165" s="90">
        <v>46651.393333333341</v>
      </c>
      <c r="G165" s="90">
        <v>64.472499999999997</v>
      </c>
      <c r="H165" s="90">
        <v>653.90627049000011</v>
      </c>
      <c r="I165" s="90">
        <v>949.95965280000007</v>
      </c>
      <c r="J165" s="90">
        <v>0</v>
      </c>
      <c r="K165" s="90">
        <v>0</v>
      </c>
      <c r="L165" s="90">
        <v>770653.48583333346</v>
      </c>
      <c r="M165" s="212">
        <v>1245852.1723366308</v>
      </c>
      <c r="N165" s="213">
        <v>272199.24354640732</v>
      </c>
      <c r="O165" s="90">
        <v>94147.157862527994</v>
      </c>
      <c r="P165" s="90">
        <v>99616.264383299989</v>
      </c>
      <c r="Q165" s="90">
        <v>46651.393333333341</v>
      </c>
      <c r="R165" s="90">
        <v>64.472499999999997</v>
      </c>
      <c r="S165" s="90">
        <v>653.90627049000011</v>
      </c>
      <c r="T165" s="90">
        <v>633.30643520000001</v>
      </c>
      <c r="U165" s="90">
        <v>0</v>
      </c>
      <c r="V165" s="90">
        <v>0</v>
      </c>
      <c r="W165" s="213">
        <v>770653.48583333346</v>
      </c>
      <c r="X165" s="205">
        <v>1284619.2301645922</v>
      </c>
    </row>
    <row r="166" spans="1:24">
      <c r="A166" s="88">
        <v>159</v>
      </c>
      <c r="B166" s="210" t="s">
        <v>150</v>
      </c>
      <c r="C166" s="211">
        <v>308122.26225412899</v>
      </c>
      <c r="D166" s="90">
        <v>88030.799017260506</v>
      </c>
      <c r="E166" s="90">
        <v>82006.272715200015</v>
      </c>
      <c r="F166" s="90">
        <v>55032.802499999991</v>
      </c>
      <c r="G166" s="90">
        <v>74.356666666666669</v>
      </c>
      <c r="H166" s="90">
        <v>758.84419262416668</v>
      </c>
      <c r="I166" s="90">
        <v>1010.8676448</v>
      </c>
      <c r="J166" s="90">
        <v>0</v>
      </c>
      <c r="K166" s="90">
        <v>0</v>
      </c>
      <c r="L166" s="90">
        <v>899228.08666666655</v>
      </c>
      <c r="M166" s="212">
        <v>1434264.2916573468</v>
      </c>
      <c r="N166" s="213">
        <v>314112.95251997287</v>
      </c>
      <c r="O166" s="90">
        <v>101835.72387473566</v>
      </c>
      <c r="P166" s="90">
        <v>103540.78893279999</v>
      </c>
      <c r="Q166" s="90">
        <v>55032.802499999991</v>
      </c>
      <c r="R166" s="90">
        <v>74.356666666666669</v>
      </c>
      <c r="S166" s="90">
        <v>758.84419262416668</v>
      </c>
      <c r="T166" s="90">
        <v>673.9117632</v>
      </c>
      <c r="U166" s="90">
        <v>0</v>
      </c>
      <c r="V166" s="90">
        <v>0</v>
      </c>
      <c r="W166" s="213">
        <v>899228.08666666655</v>
      </c>
      <c r="X166" s="205">
        <v>1475257.467116666</v>
      </c>
    </row>
    <row r="167" spans="1:24">
      <c r="A167" s="88">
        <v>160</v>
      </c>
      <c r="B167" s="210" t="s">
        <v>150</v>
      </c>
      <c r="C167" s="211">
        <v>327230.40019679646</v>
      </c>
      <c r="D167" s="90">
        <v>92706.054443904257</v>
      </c>
      <c r="E167" s="90">
        <v>84906.96783588003</v>
      </c>
      <c r="F167" s="90">
        <v>57144.032499999994</v>
      </c>
      <c r="G167" s="90">
        <v>86.25833333333334</v>
      </c>
      <c r="H167" s="90">
        <v>782.20895622208343</v>
      </c>
      <c r="I167" s="90">
        <v>1121.1606036000001</v>
      </c>
      <c r="J167" s="90">
        <v>0</v>
      </c>
      <c r="K167" s="90">
        <v>0</v>
      </c>
      <c r="L167" s="90">
        <v>935389.68583333341</v>
      </c>
      <c r="M167" s="212">
        <v>1499366.7687030695</v>
      </c>
      <c r="N167" s="213">
        <v>333670.66232728574</v>
      </c>
      <c r="O167" s="90">
        <v>107302.50463505984</v>
      </c>
      <c r="P167" s="90">
        <v>106919.20302532001</v>
      </c>
      <c r="Q167" s="90">
        <v>57144.032499999994</v>
      </c>
      <c r="R167" s="90">
        <v>86.25833333333334</v>
      </c>
      <c r="S167" s="90">
        <v>782.20895622208343</v>
      </c>
      <c r="T167" s="90">
        <v>747.44040240000004</v>
      </c>
      <c r="U167" s="90">
        <v>0</v>
      </c>
      <c r="V167" s="90">
        <v>0</v>
      </c>
      <c r="W167" s="213">
        <v>935389.68583333341</v>
      </c>
      <c r="X167" s="205">
        <v>1542041.9960129543</v>
      </c>
    </row>
    <row r="168" spans="1:24">
      <c r="A168" s="88">
        <v>161</v>
      </c>
      <c r="B168" s="210" t="s">
        <v>150</v>
      </c>
      <c r="C168" s="211">
        <v>287019.13042836753</v>
      </c>
      <c r="D168" s="90">
        <v>92150.621563247099</v>
      </c>
      <c r="E168" s="90">
        <v>85827.580535553323</v>
      </c>
      <c r="F168" s="90">
        <v>48066.621666666666</v>
      </c>
      <c r="G168" s="90">
        <v>63.568333333333335</v>
      </c>
      <c r="H168" s="90">
        <v>672.42614001458344</v>
      </c>
      <c r="I168" s="90">
        <v>1041.2762831999999</v>
      </c>
      <c r="J168" s="90">
        <v>0</v>
      </c>
      <c r="K168" s="90">
        <v>0</v>
      </c>
      <c r="L168" s="90">
        <v>793581.55166666675</v>
      </c>
      <c r="M168" s="212">
        <v>1308422.7766170492</v>
      </c>
      <c r="N168" s="213">
        <v>292712.99821432953</v>
      </c>
      <c r="O168" s="90">
        <v>107021.72300751084</v>
      </c>
      <c r="P168" s="90">
        <v>107991.43253891334</v>
      </c>
      <c r="Q168" s="90">
        <v>48066.621666666666</v>
      </c>
      <c r="R168" s="90">
        <v>63.568333333333335</v>
      </c>
      <c r="S168" s="90">
        <v>672.42614001458344</v>
      </c>
      <c r="T168" s="90">
        <v>694.18418880000002</v>
      </c>
      <c r="U168" s="90">
        <v>0</v>
      </c>
      <c r="V168" s="90">
        <v>0</v>
      </c>
      <c r="W168" s="213">
        <v>793581.55166666675</v>
      </c>
      <c r="X168" s="205">
        <v>1350804.5057562352</v>
      </c>
    </row>
    <row r="169" spans="1:24">
      <c r="A169" s="88">
        <v>162</v>
      </c>
      <c r="B169" s="210" t="s">
        <v>150</v>
      </c>
      <c r="C169" s="211">
        <v>251936.50376046947</v>
      </c>
      <c r="D169" s="90">
        <v>91681.335291752752</v>
      </c>
      <c r="E169" s="90">
        <v>85982.099999999991</v>
      </c>
      <c r="F169" s="90">
        <v>45206.493333333339</v>
      </c>
      <c r="G169" s="90">
        <v>61.22</v>
      </c>
      <c r="H169" s="90">
        <v>632.3870857329166</v>
      </c>
      <c r="I169" s="90">
        <v>921.06341280000004</v>
      </c>
      <c r="J169" s="90">
        <v>0</v>
      </c>
      <c r="K169" s="90">
        <v>0</v>
      </c>
      <c r="L169" s="90">
        <v>745068.23</v>
      </c>
      <c r="M169" s="212">
        <v>1221489.3328840884</v>
      </c>
      <c r="N169" s="213">
        <v>256795.53767089723</v>
      </c>
      <c r="O169" s="90">
        <v>106602.85787460617</v>
      </c>
      <c r="P169" s="90">
        <v>108171.39999999998</v>
      </c>
      <c r="Q169" s="90">
        <v>45206.493333333339</v>
      </c>
      <c r="R169" s="90">
        <v>61.22</v>
      </c>
      <c r="S169" s="90">
        <v>632.3870857329166</v>
      </c>
      <c r="T169" s="90">
        <v>614.04227520000006</v>
      </c>
      <c r="U169" s="90">
        <v>0</v>
      </c>
      <c r="V169" s="90">
        <v>0</v>
      </c>
      <c r="W169" s="213">
        <v>745068.23</v>
      </c>
      <c r="X169" s="205">
        <v>1263152.1682397695</v>
      </c>
    </row>
    <row r="170" spans="1:24">
      <c r="A170" s="88">
        <v>163</v>
      </c>
      <c r="B170" s="210" t="s">
        <v>150</v>
      </c>
      <c r="C170" s="211">
        <v>319392.49870530202</v>
      </c>
      <c r="D170" s="90">
        <v>93752.958953065667</v>
      </c>
      <c r="E170" s="90">
        <v>85991.283854166657</v>
      </c>
      <c r="F170" s="90">
        <v>54691.303333333315</v>
      </c>
      <c r="G170" s="90">
        <v>73.819999999999993</v>
      </c>
      <c r="H170" s="90">
        <v>750.66918671833344</v>
      </c>
      <c r="I170" s="90">
        <v>1084.2147803999999</v>
      </c>
      <c r="J170" s="90">
        <v>0</v>
      </c>
      <c r="K170" s="90">
        <v>0</v>
      </c>
      <c r="L170" s="90">
        <v>893757.83500000008</v>
      </c>
      <c r="M170" s="212">
        <v>1449494.583812986</v>
      </c>
      <c r="N170" s="213">
        <v>325720.68415316765</v>
      </c>
      <c r="O170" s="90">
        <v>108653.34594905535</v>
      </c>
      <c r="P170" s="90">
        <v>108182.09635416664</v>
      </c>
      <c r="Q170" s="90">
        <v>54691.303333333315</v>
      </c>
      <c r="R170" s="90">
        <v>73.819999999999993</v>
      </c>
      <c r="S170" s="90">
        <v>750.66918671833344</v>
      </c>
      <c r="T170" s="90">
        <v>722.80985360000011</v>
      </c>
      <c r="U170" s="90">
        <v>0</v>
      </c>
      <c r="V170" s="90">
        <v>0</v>
      </c>
      <c r="W170" s="213">
        <v>893757.83500000008</v>
      </c>
      <c r="X170" s="205">
        <v>1492552.5638300413</v>
      </c>
    </row>
    <row r="171" spans="1:24">
      <c r="A171" s="88">
        <v>164</v>
      </c>
      <c r="B171" s="210" t="s">
        <v>150</v>
      </c>
      <c r="C171" s="211">
        <v>330324.25818627246</v>
      </c>
      <c r="D171" s="90">
        <v>96537.451680826256</v>
      </c>
      <c r="E171" s="90">
        <v>87675.76183280001</v>
      </c>
      <c r="F171" s="90">
        <v>56780.6875</v>
      </c>
      <c r="G171" s="90">
        <v>77.489999999999995</v>
      </c>
      <c r="H171" s="90">
        <v>768.23174151875003</v>
      </c>
      <c r="I171" s="90">
        <v>1111.3408284</v>
      </c>
      <c r="J171" s="90">
        <v>0</v>
      </c>
      <c r="K171" s="90">
        <v>0</v>
      </c>
      <c r="L171" s="90">
        <v>923079.34916666662</v>
      </c>
      <c r="M171" s="212">
        <v>1496354.570936484</v>
      </c>
      <c r="N171" s="213">
        <v>336895.82157499035</v>
      </c>
      <c r="O171" s="90">
        <v>111896.69067652251</v>
      </c>
      <c r="P171" s="90">
        <v>110143.99303919997</v>
      </c>
      <c r="Q171" s="90">
        <v>56780.6875</v>
      </c>
      <c r="R171" s="90">
        <v>77.489999999999995</v>
      </c>
      <c r="S171" s="90">
        <v>768.23174151875003</v>
      </c>
      <c r="T171" s="90">
        <v>740.89388559999998</v>
      </c>
      <c r="U171" s="90">
        <v>0</v>
      </c>
      <c r="V171" s="90">
        <v>0</v>
      </c>
      <c r="W171" s="213">
        <v>923079.34916666662</v>
      </c>
      <c r="X171" s="205">
        <v>1540383.1575844982</v>
      </c>
    </row>
    <row r="172" spans="1:24">
      <c r="A172" s="88">
        <v>165</v>
      </c>
      <c r="B172" s="210" t="s">
        <v>150</v>
      </c>
      <c r="C172" s="211">
        <v>328782.71059043898</v>
      </c>
      <c r="D172" s="90">
        <v>99406.808011155503</v>
      </c>
      <c r="E172" s="90">
        <v>88509.1831733</v>
      </c>
      <c r="F172" s="90">
        <v>62420.370833333327</v>
      </c>
      <c r="G172" s="90">
        <v>82.317499999999981</v>
      </c>
      <c r="H172" s="90">
        <v>862.65015438249986</v>
      </c>
      <c r="I172" s="90">
        <v>1205.2710684000001</v>
      </c>
      <c r="J172" s="90">
        <v>0</v>
      </c>
      <c r="K172" s="90">
        <v>0</v>
      </c>
      <c r="L172" s="90">
        <v>1015424.7749999999</v>
      </c>
      <c r="M172" s="212">
        <v>1596694.0863310103</v>
      </c>
      <c r="N172" s="213">
        <v>335000.74177237781</v>
      </c>
      <c r="O172" s="90">
        <v>114975.92526427901</v>
      </c>
      <c r="P172" s="90">
        <v>111114.67154369999</v>
      </c>
      <c r="Q172" s="90">
        <v>62420.370833333327</v>
      </c>
      <c r="R172" s="90">
        <v>82.317499999999981</v>
      </c>
      <c r="S172" s="90">
        <v>862.65015438249986</v>
      </c>
      <c r="T172" s="90">
        <v>803.51404559999992</v>
      </c>
      <c r="U172" s="90">
        <v>0</v>
      </c>
      <c r="V172" s="90">
        <v>0</v>
      </c>
      <c r="W172" s="213">
        <v>1015424.7749999999</v>
      </c>
      <c r="X172" s="205">
        <v>1640684.9661136726</v>
      </c>
    </row>
    <row r="173" spans="1:24">
      <c r="A173" s="88">
        <v>166</v>
      </c>
      <c r="B173" s="210" t="s">
        <v>150</v>
      </c>
      <c r="C173" s="211">
        <v>340290.73492174695</v>
      </c>
      <c r="D173" s="90">
        <v>103522.9539768815</v>
      </c>
      <c r="E173" s="90">
        <v>91323.526782360001</v>
      </c>
      <c r="F173" s="90">
        <v>63559.647499999992</v>
      </c>
      <c r="G173" s="90">
        <v>92.727500000000006</v>
      </c>
      <c r="H173" s="90">
        <v>859.87419133916649</v>
      </c>
      <c r="I173" s="90">
        <v>1311.0615372</v>
      </c>
      <c r="J173" s="90">
        <v>0</v>
      </c>
      <c r="K173" s="90">
        <v>0</v>
      </c>
      <c r="L173" s="90">
        <v>1032098.1125000002</v>
      </c>
      <c r="M173" s="212">
        <v>1633058.6389095278</v>
      </c>
      <c r="N173" s="213">
        <v>346835.02710759849</v>
      </c>
      <c r="O173" s="90">
        <v>119869.37801141366</v>
      </c>
      <c r="P173" s="90">
        <v>114390.89521083998</v>
      </c>
      <c r="Q173" s="90">
        <v>63559.647499999992</v>
      </c>
      <c r="R173" s="90">
        <v>92.727500000000006</v>
      </c>
      <c r="S173" s="90">
        <v>859.87419133916649</v>
      </c>
      <c r="T173" s="90">
        <v>874.04102479999995</v>
      </c>
      <c r="U173" s="90">
        <v>0</v>
      </c>
      <c r="V173" s="90">
        <v>0</v>
      </c>
      <c r="W173" s="213">
        <v>1032098.1125000002</v>
      </c>
      <c r="X173" s="205">
        <v>1678579.7030459915</v>
      </c>
    </row>
    <row r="174" spans="1:24">
      <c r="A174" s="88">
        <v>167</v>
      </c>
      <c r="B174" s="210" t="s">
        <v>150</v>
      </c>
      <c r="C174" s="211">
        <v>372357.83097632247</v>
      </c>
      <c r="D174" s="90">
        <v>108163.10396871791</v>
      </c>
      <c r="E174" s="90">
        <v>93591.739246966667</v>
      </c>
      <c r="F174" s="90">
        <v>67358.605833333349</v>
      </c>
      <c r="G174" s="90">
        <v>90.118333333333339</v>
      </c>
      <c r="H174" s="90">
        <v>933.65124906041672</v>
      </c>
      <c r="I174" s="90">
        <v>1268.7257315999998</v>
      </c>
      <c r="J174" s="90">
        <v>0</v>
      </c>
      <c r="K174" s="90">
        <v>0</v>
      </c>
      <c r="L174" s="90">
        <v>1102536.1949999998</v>
      </c>
      <c r="M174" s="212">
        <v>1746299.9703393339</v>
      </c>
      <c r="N174" s="213">
        <v>379542.71397876536</v>
      </c>
      <c r="O174" s="90">
        <v>125120.81279623917</v>
      </c>
      <c r="P174" s="90">
        <v>117031.35125736667</v>
      </c>
      <c r="Q174" s="90">
        <v>67358.605833333349</v>
      </c>
      <c r="R174" s="90">
        <v>90.118333333333339</v>
      </c>
      <c r="S174" s="90">
        <v>933.65124906041672</v>
      </c>
      <c r="T174" s="90">
        <v>845.81715440000005</v>
      </c>
      <c r="U174" s="90">
        <v>0</v>
      </c>
      <c r="V174" s="90">
        <v>0</v>
      </c>
      <c r="W174" s="213">
        <v>1102536.1949999998</v>
      </c>
      <c r="X174" s="205">
        <v>1793459.2656024981</v>
      </c>
    </row>
    <row r="175" spans="1:24">
      <c r="A175" s="88">
        <v>168</v>
      </c>
      <c r="B175" s="210" t="s">
        <v>150</v>
      </c>
      <c r="C175" s="211">
        <v>344195.37353820197</v>
      </c>
      <c r="D175" s="90">
        <v>106269.032576269</v>
      </c>
      <c r="E175" s="90">
        <v>93829.460632440037</v>
      </c>
      <c r="F175" s="90">
        <v>58956.838333333326</v>
      </c>
      <c r="G175" s="90">
        <v>99.82</v>
      </c>
      <c r="H175" s="90">
        <v>807.06513246833322</v>
      </c>
      <c r="I175" s="90">
        <v>1144.3637100000001</v>
      </c>
      <c r="J175" s="90">
        <v>0</v>
      </c>
      <c r="K175" s="90">
        <v>0</v>
      </c>
      <c r="L175" s="90">
        <v>970256.32333333325</v>
      </c>
      <c r="M175" s="212">
        <v>1575558.277256046</v>
      </c>
      <c r="N175" s="213">
        <v>351021.23702711769</v>
      </c>
      <c r="O175" s="90">
        <v>123309.60500097532</v>
      </c>
      <c r="P175" s="90">
        <v>117311.15190315999</v>
      </c>
      <c r="Q175" s="90">
        <v>58956.838333333326</v>
      </c>
      <c r="R175" s="90">
        <v>99.82</v>
      </c>
      <c r="S175" s="90">
        <v>807.06513246833322</v>
      </c>
      <c r="T175" s="90">
        <v>762.90914000000009</v>
      </c>
      <c r="U175" s="90">
        <v>0</v>
      </c>
      <c r="V175" s="90">
        <v>0</v>
      </c>
      <c r="W175" s="213">
        <v>970256.32333333325</v>
      </c>
      <c r="X175" s="205">
        <v>1622524.949870388</v>
      </c>
    </row>
    <row r="176" spans="1:24">
      <c r="A176" s="88">
        <v>169</v>
      </c>
      <c r="B176" s="210" t="s">
        <v>150</v>
      </c>
      <c r="C176" s="211">
        <v>339894.52107646898</v>
      </c>
      <c r="D176" s="90">
        <v>106472.89175021047</v>
      </c>
      <c r="E176" s="90">
        <v>93868.504465223348</v>
      </c>
      <c r="F176" s="90">
        <v>57831.333333333343</v>
      </c>
      <c r="G176" s="90">
        <v>76.822500000000005</v>
      </c>
      <c r="H176" s="90">
        <v>800.35710224083334</v>
      </c>
      <c r="I176" s="90">
        <v>1190.8483116</v>
      </c>
      <c r="J176" s="90">
        <v>0</v>
      </c>
      <c r="K176" s="90">
        <v>0</v>
      </c>
      <c r="L176" s="90">
        <v>946117.31499999994</v>
      </c>
      <c r="M176" s="212">
        <v>1546252.5935390769</v>
      </c>
      <c r="N176" s="213">
        <v>346623.9690273095</v>
      </c>
      <c r="O176" s="90">
        <v>123574.60006496233</v>
      </c>
      <c r="P176" s="90">
        <v>117337.97100092999</v>
      </c>
      <c r="Q176" s="90">
        <v>57831.333333333343</v>
      </c>
      <c r="R176" s="90">
        <v>76.822500000000005</v>
      </c>
      <c r="S176" s="90">
        <v>800.35710224083334</v>
      </c>
      <c r="T176" s="90">
        <v>793.89887439999995</v>
      </c>
      <c r="U176" s="90">
        <v>0</v>
      </c>
      <c r="V176" s="90">
        <v>0</v>
      </c>
      <c r="W176" s="213">
        <v>946117.31499999994</v>
      </c>
      <c r="X176" s="205">
        <v>1593156.266903176</v>
      </c>
    </row>
    <row r="177" spans="1:24">
      <c r="A177" s="88">
        <v>170</v>
      </c>
      <c r="B177" s="210" t="s">
        <v>150</v>
      </c>
      <c r="C177" s="211">
        <v>370785.645531772</v>
      </c>
      <c r="D177" s="90">
        <v>119649.333504344</v>
      </c>
      <c r="E177" s="90">
        <v>80942.523260260015</v>
      </c>
      <c r="F177" s="90">
        <v>69382.84583333334</v>
      </c>
      <c r="G177" s="90">
        <v>93.180833333333339</v>
      </c>
      <c r="H177" s="90">
        <v>967.14479094333331</v>
      </c>
      <c r="I177" s="90">
        <v>1497.4509935999997</v>
      </c>
      <c r="J177" s="90">
        <v>0</v>
      </c>
      <c r="K177" s="90">
        <v>0</v>
      </c>
      <c r="L177" s="90">
        <v>1134636.3716666668</v>
      </c>
      <c r="M177" s="212">
        <v>1777954.4964142528</v>
      </c>
      <c r="N177" s="213">
        <v>377816.86374198599</v>
      </c>
      <c r="O177" s="90">
        <v>138634.0504649553</v>
      </c>
      <c r="P177" s="90">
        <v>98601.079560500002</v>
      </c>
      <c r="Q177" s="90">
        <v>69382.84583333334</v>
      </c>
      <c r="R177" s="90">
        <v>93.180833333333339</v>
      </c>
      <c r="S177" s="90">
        <v>967.14479094333331</v>
      </c>
      <c r="T177" s="90">
        <v>998.30066240000008</v>
      </c>
      <c r="U177" s="90">
        <v>0</v>
      </c>
      <c r="V177" s="90">
        <v>0</v>
      </c>
      <c r="W177" s="213">
        <v>1134636.3716666668</v>
      </c>
      <c r="X177" s="205">
        <v>1821129.8375541181</v>
      </c>
    </row>
    <row r="178" spans="1:24">
      <c r="A178" s="88">
        <v>171</v>
      </c>
      <c r="B178" s="210" t="s">
        <v>150</v>
      </c>
      <c r="C178" s="211">
        <v>383658.17067862098</v>
      </c>
      <c r="D178" s="90">
        <v>118726.84762200115</v>
      </c>
      <c r="E178" s="90">
        <v>99014.080596840009</v>
      </c>
      <c r="F178" s="90">
        <v>63102.975833333352</v>
      </c>
      <c r="G178" s="90">
        <v>47.595833333333339</v>
      </c>
      <c r="H178" s="90">
        <v>912.61445550083329</v>
      </c>
      <c r="I178" s="90">
        <v>1356.2345591999999</v>
      </c>
      <c r="J178" s="90">
        <v>0</v>
      </c>
      <c r="K178" s="90">
        <v>0</v>
      </c>
      <c r="L178" s="90">
        <v>1034672.8283333331</v>
      </c>
      <c r="M178" s="212">
        <v>1701491.3479121628</v>
      </c>
      <c r="N178" s="213">
        <v>391223.75042765221</v>
      </c>
      <c r="O178" s="90">
        <v>137727.38394343431</v>
      </c>
      <c r="P178" s="90">
        <v>123137.54112366667</v>
      </c>
      <c r="Q178" s="90">
        <v>63102.975833333352</v>
      </c>
      <c r="R178" s="90">
        <v>47.595833333333339</v>
      </c>
      <c r="S178" s="90">
        <v>912.61445550083329</v>
      </c>
      <c r="T178" s="90">
        <v>904.1563728000001</v>
      </c>
      <c r="U178" s="90">
        <v>0</v>
      </c>
      <c r="V178" s="90">
        <v>0</v>
      </c>
      <c r="W178" s="213">
        <v>1034672.8283333331</v>
      </c>
      <c r="X178" s="205">
        <v>1751728.8463230538</v>
      </c>
    </row>
    <row r="179" spans="1:24">
      <c r="A179" s="88">
        <v>172</v>
      </c>
      <c r="B179" s="210" t="s">
        <v>150</v>
      </c>
      <c r="C179" s="211">
        <v>319334.66059271101</v>
      </c>
      <c r="D179" s="90">
        <v>118957.56032591949</v>
      </c>
      <c r="E179" s="90">
        <v>100469.5</v>
      </c>
      <c r="F179" s="90">
        <v>54352.523333333338</v>
      </c>
      <c r="G179" s="90">
        <v>71.184999999999988</v>
      </c>
      <c r="H179" s="90">
        <v>735.77932907583329</v>
      </c>
      <c r="I179" s="90">
        <v>1084.3123668000001</v>
      </c>
      <c r="J179" s="90">
        <v>0</v>
      </c>
      <c r="K179" s="90">
        <v>0</v>
      </c>
      <c r="L179" s="90">
        <v>881309.65</v>
      </c>
      <c r="M179" s="212">
        <v>1476315.1709478397</v>
      </c>
      <c r="N179" s="213">
        <v>325710.30558711378</v>
      </c>
      <c r="O179" s="90">
        <v>138610.40446010433</v>
      </c>
      <c r="P179" s="90">
        <v>124750</v>
      </c>
      <c r="Q179" s="90">
        <v>54352.523333333338</v>
      </c>
      <c r="R179" s="90">
        <v>71.184999999999988</v>
      </c>
      <c r="S179" s="90">
        <v>735.77932907583329</v>
      </c>
      <c r="T179" s="90">
        <v>722.87491120000004</v>
      </c>
      <c r="U179" s="90">
        <v>0</v>
      </c>
      <c r="V179" s="90">
        <v>0</v>
      </c>
      <c r="W179" s="213">
        <v>881309.65</v>
      </c>
      <c r="X179" s="205">
        <v>1526262.7226208274</v>
      </c>
    </row>
    <row r="180" spans="1:24">
      <c r="A180" s="169">
        <v>173</v>
      </c>
      <c r="B180" s="230" t="s">
        <v>150</v>
      </c>
      <c r="C180" s="231">
        <v>451482.66213234601</v>
      </c>
      <c r="D180" s="232">
        <v>131265.13333350702</v>
      </c>
      <c r="E180" s="232">
        <v>102686.11492245999</v>
      </c>
      <c r="F180" s="232">
        <v>82821.945833333331</v>
      </c>
      <c r="G180" s="232">
        <v>96.693333333333314</v>
      </c>
      <c r="H180" s="232">
        <v>1153.5957631883334</v>
      </c>
      <c r="I180" s="232">
        <v>1681.0398204000001</v>
      </c>
      <c r="J180" s="232">
        <v>0</v>
      </c>
      <c r="K180" s="232">
        <v>0</v>
      </c>
      <c r="L180" s="232">
        <v>1355401.6850000003</v>
      </c>
      <c r="M180" s="233">
        <v>2126588.8701385683</v>
      </c>
      <c r="N180" s="234">
        <v>460123.32589805638</v>
      </c>
      <c r="O180" s="232">
        <v>151774.01973566934</v>
      </c>
      <c r="P180" s="232">
        <v>127205.7872455</v>
      </c>
      <c r="Q180" s="232">
        <v>82821.945833333331</v>
      </c>
      <c r="R180" s="232">
        <v>96.693333333333314</v>
      </c>
      <c r="S180" s="232">
        <v>1153.5957631883334</v>
      </c>
      <c r="T180" s="232">
        <v>1120.6932135999998</v>
      </c>
      <c r="U180" s="232">
        <v>0</v>
      </c>
      <c r="V180" s="232">
        <v>0</v>
      </c>
      <c r="W180" s="234">
        <v>1355401.6850000003</v>
      </c>
      <c r="X180" s="205">
        <v>2179697.7460226808</v>
      </c>
    </row>
    <row r="181" spans="1:24">
      <c r="A181" s="235">
        <v>174</v>
      </c>
      <c r="B181" s="210" t="s">
        <v>150</v>
      </c>
      <c r="C181" s="211">
        <v>522574.58993390849</v>
      </c>
      <c r="D181" s="90">
        <v>147526.95389630823</v>
      </c>
      <c r="E181" s="90">
        <v>108871.7541736</v>
      </c>
      <c r="F181" s="90">
        <v>92603.084166666667</v>
      </c>
      <c r="G181" s="90">
        <v>113.08916666666669</v>
      </c>
      <c r="H181" s="90">
        <v>1280.2676759487501</v>
      </c>
      <c r="I181" s="90">
        <v>1772.7476676000003</v>
      </c>
      <c r="J181" s="90">
        <v>0</v>
      </c>
      <c r="K181" s="90">
        <v>0</v>
      </c>
      <c r="L181" s="90">
        <v>1515303.7691666668</v>
      </c>
      <c r="M181" s="212">
        <v>2390046.2558473656</v>
      </c>
      <c r="N181" s="213">
        <v>532756.95772644179</v>
      </c>
      <c r="O181" s="90">
        <v>170632.54952911849</v>
      </c>
      <c r="P181" s="90">
        <v>134058.85578000001</v>
      </c>
      <c r="Q181" s="90">
        <v>92603.084166666667</v>
      </c>
      <c r="R181" s="90">
        <v>113.08916666666669</v>
      </c>
      <c r="S181" s="90">
        <v>1280.2676759487501</v>
      </c>
      <c r="T181" s="90">
        <v>1181.8317784000001</v>
      </c>
      <c r="U181" s="90">
        <v>0</v>
      </c>
      <c r="V181" s="90">
        <v>0</v>
      </c>
      <c r="W181" s="213">
        <v>1515303.7691666668</v>
      </c>
      <c r="X181" s="205">
        <v>2447930.4049899089</v>
      </c>
    </row>
    <row r="182" spans="1:24">
      <c r="A182" s="88">
        <v>175</v>
      </c>
      <c r="B182" s="210" t="s">
        <v>150</v>
      </c>
      <c r="C182" s="211">
        <v>503657.21633949055</v>
      </c>
      <c r="D182" s="90">
        <v>148541.15414883394</v>
      </c>
      <c r="E182" s="90">
        <v>108898.63896180001</v>
      </c>
      <c r="F182" s="90">
        <v>95689.19</v>
      </c>
      <c r="G182" s="90">
        <v>131.98916666666665</v>
      </c>
      <c r="H182" s="90">
        <v>1335.0435849004168</v>
      </c>
      <c r="I182" s="90">
        <v>1871.1672804000002</v>
      </c>
      <c r="J182" s="90">
        <v>0</v>
      </c>
      <c r="K182" s="90">
        <v>0</v>
      </c>
      <c r="L182" s="90">
        <v>1565188.8316666668</v>
      </c>
      <c r="M182" s="212">
        <v>2425313.2311487584</v>
      </c>
      <c r="N182" s="213">
        <v>513137.84135208261</v>
      </c>
      <c r="O182" s="90">
        <v>171647.19084918714</v>
      </c>
      <c r="P182" s="90">
        <v>134088.64143166668</v>
      </c>
      <c r="Q182" s="90">
        <v>95689.19</v>
      </c>
      <c r="R182" s="90">
        <v>131.98916666666665</v>
      </c>
      <c r="S182" s="90">
        <v>1335.0435849004168</v>
      </c>
      <c r="T182" s="90">
        <v>1247.4448536</v>
      </c>
      <c r="U182" s="90">
        <v>0</v>
      </c>
      <c r="V182" s="90">
        <v>0</v>
      </c>
      <c r="W182" s="213">
        <v>1565188.8316666668</v>
      </c>
      <c r="X182" s="205">
        <v>2482466.1729047704</v>
      </c>
    </row>
    <row r="183" spans="1:24">
      <c r="A183" s="88">
        <v>176</v>
      </c>
      <c r="B183" s="210" t="s">
        <v>150</v>
      </c>
      <c r="C183" s="211">
        <v>486914.33808695344</v>
      </c>
      <c r="D183" s="90">
        <v>145709.65819741075</v>
      </c>
      <c r="E183" s="90">
        <v>108972.11424159999</v>
      </c>
      <c r="F183" s="90">
        <v>85821.727499999994</v>
      </c>
      <c r="G183" s="90">
        <v>122.01083333333332</v>
      </c>
      <c r="H183" s="90">
        <v>1162.7172177362502</v>
      </c>
      <c r="I183" s="90">
        <v>1719.9813395999997</v>
      </c>
      <c r="J183" s="90">
        <v>0</v>
      </c>
      <c r="K183" s="90">
        <v>0</v>
      </c>
      <c r="L183" s="90">
        <v>1392985.4616666667</v>
      </c>
      <c r="M183" s="212">
        <v>2223408.0090833008</v>
      </c>
      <c r="N183" s="213">
        <v>496501.30948750599</v>
      </c>
      <c r="O183" s="90">
        <v>168881.30576186351</v>
      </c>
      <c r="P183" s="90">
        <v>134170.04468000002</v>
      </c>
      <c r="Q183" s="90">
        <v>85821.727499999994</v>
      </c>
      <c r="R183" s="90">
        <v>122.01083333333332</v>
      </c>
      <c r="S183" s="90">
        <v>1162.7172177362502</v>
      </c>
      <c r="T183" s="90">
        <v>1146.6542264000002</v>
      </c>
      <c r="U183" s="90">
        <v>0</v>
      </c>
      <c r="V183" s="90">
        <v>0</v>
      </c>
      <c r="W183" s="213">
        <v>1392985.4616666667</v>
      </c>
      <c r="X183" s="205">
        <v>2280791.2313735057</v>
      </c>
    </row>
    <row r="184" spans="1:24">
      <c r="A184" s="88">
        <v>177</v>
      </c>
      <c r="B184" s="210" t="s">
        <v>150</v>
      </c>
      <c r="C184" s="211">
        <v>442081.86767502455</v>
      </c>
      <c r="D184" s="90">
        <v>145092.60401937025</v>
      </c>
      <c r="E184" s="90">
        <v>109185.93090663997</v>
      </c>
      <c r="F184" s="90">
        <v>78810.613333333342</v>
      </c>
      <c r="G184" s="90">
        <v>91.201666666666668</v>
      </c>
      <c r="H184" s="90">
        <v>1099.3274236120833</v>
      </c>
      <c r="I184" s="90">
        <v>1502.0759375999999</v>
      </c>
      <c r="J184" s="90">
        <v>0</v>
      </c>
      <c r="K184" s="90">
        <v>0</v>
      </c>
      <c r="L184" s="90">
        <v>1281686.6108333331</v>
      </c>
      <c r="M184" s="212">
        <v>2059550.2317955801</v>
      </c>
      <c r="N184" s="213">
        <v>450642.2648736331</v>
      </c>
      <c r="O184" s="90">
        <v>168367.56473784786</v>
      </c>
      <c r="P184" s="90">
        <v>134406.932122</v>
      </c>
      <c r="Q184" s="90">
        <v>78810.613333333342</v>
      </c>
      <c r="R184" s="90">
        <v>91.201666666666668</v>
      </c>
      <c r="S184" s="90">
        <v>1099.3274236120833</v>
      </c>
      <c r="T184" s="90">
        <v>1001.3839584000001</v>
      </c>
      <c r="U184" s="90">
        <v>0</v>
      </c>
      <c r="V184" s="90">
        <v>0</v>
      </c>
      <c r="W184" s="213">
        <v>1281686.6108333331</v>
      </c>
      <c r="X184" s="205">
        <v>2116105.8989488259</v>
      </c>
    </row>
    <row r="185" spans="1:24">
      <c r="A185" s="88">
        <v>178</v>
      </c>
      <c r="B185" s="210" t="s">
        <v>150</v>
      </c>
      <c r="C185" s="211">
        <v>544553.83980827651</v>
      </c>
      <c r="D185" s="90">
        <v>149500.16741925757</v>
      </c>
      <c r="E185" s="90">
        <v>109437.75038480001</v>
      </c>
      <c r="F185" s="90">
        <v>95786.625000000015</v>
      </c>
      <c r="G185" s="90">
        <v>131.96166666666667</v>
      </c>
      <c r="H185" s="90">
        <v>1319.7451511220834</v>
      </c>
      <c r="I185" s="90">
        <v>1799.3283300000003</v>
      </c>
      <c r="J185" s="90">
        <v>0</v>
      </c>
      <c r="K185" s="90">
        <v>0</v>
      </c>
      <c r="L185" s="90">
        <v>1567913.2608333332</v>
      </c>
      <c r="M185" s="212">
        <v>2470442.6785934563</v>
      </c>
      <c r="N185" s="213">
        <v>555211.8140820259</v>
      </c>
      <c r="O185" s="90">
        <v>172837.78887969986</v>
      </c>
      <c r="P185" s="90">
        <v>134685.92287333333</v>
      </c>
      <c r="Q185" s="90">
        <v>95786.625000000015</v>
      </c>
      <c r="R185" s="90">
        <v>131.96166666666667</v>
      </c>
      <c r="S185" s="90">
        <v>1319.7451511220834</v>
      </c>
      <c r="T185" s="90">
        <v>1199.55222</v>
      </c>
      <c r="U185" s="90">
        <v>0</v>
      </c>
      <c r="V185" s="90">
        <v>0</v>
      </c>
      <c r="W185" s="213">
        <v>1567913.2608333332</v>
      </c>
      <c r="X185" s="205">
        <v>2529086.6707061809</v>
      </c>
    </row>
    <row r="186" spans="1:24">
      <c r="A186" s="88">
        <v>179</v>
      </c>
      <c r="B186" s="210" t="s">
        <v>150</v>
      </c>
      <c r="C186" s="211">
        <v>453784.83024489647</v>
      </c>
      <c r="D186" s="90">
        <v>165773.63719221423</v>
      </c>
      <c r="E186" s="90">
        <v>117752.81709099999</v>
      </c>
      <c r="F186" s="90">
        <v>87186.86</v>
      </c>
      <c r="G186" s="90">
        <v>142.72999999999999</v>
      </c>
      <c r="H186" s="90">
        <v>1168.9588946387501</v>
      </c>
      <c r="I186" s="90">
        <v>1809.7345080000002</v>
      </c>
      <c r="J186" s="90">
        <v>0</v>
      </c>
      <c r="K186" s="90">
        <v>0</v>
      </c>
      <c r="L186" s="90">
        <v>1415484.8224999998</v>
      </c>
      <c r="M186" s="212">
        <v>2243104.3904307494</v>
      </c>
      <c r="N186" s="213">
        <v>462438.32020216907</v>
      </c>
      <c r="O186" s="90">
        <v>192666.10699328643</v>
      </c>
      <c r="P186" s="90">
        <v>143898.18367500007</v>
      </c>
      <c r="Q186" s="90">
        <v>87186.86</v>
      </c>
      <c r="R186" s="90">
        <v>142.72999999999999</v>
      </c>
      <c r="S186" s="90">
        <v>1168.9588946387501</v>
      </c>
      <c r="T186" s="90">
        <v>1206.4896719999999</v>
      </c>
      <c r="U186" s="90">
        <v>0</v>
      </c>
      <c r="V186" s="90">
        <v>0</v>
      </c>
      <c r="W186" s="213">
        <v>1415484.8224999998</v>
      </c>
      <c r="X186" s="205">
        <v>2304192.4719370939</v>
      </c>
    </row>
    <row r="187" spans="1:24">
      <c r="A187" s="88">
        <v>180</v>
      </c>
      <c r="B187" s="210" t="s">
        <v>150</v>
      </c>
      <c r="C187" s="211">
        <v>578468.35714212956</v>
      </c>
      <c r="D187" s="90">
        <v>171326.37813175612</v>
      </c>
      <c r="E187" s="90">
        <v>111128.75486700003</v>
      </c>
      <c r="F187" s="90">
        <v>101937.78999999998</v>
      </c>
      <c r="G187" s="90">
        <v>136.4375</v>
      </c>
      <c r="H187" s="90">
        <v>1437.4321961162498</v>
      </c>
      <c r="I187" s="90">
        <v>1945.3529292000003</v>
      </c>
      <c r="J187" s="90">
        <v>0</v>
      </c>
      <c r="K187" s="90">
        <v>0</v>
      </c>
      <c r="L187" s="90">
        <v>1683496.5458333334</v>
      </c>
      <c r="M187" s="212">
        <v>2649877.0485995356</v>
      </c>
      <c r="N187" s="213">
        <v>589673.17226556048</v>
      </c>
      <c r="O187" s="90">
        <v>198329.5341191995</v>
      </c>
      <c r="P187" s="90">
        <v>134806.42543333335</v>
      </c>
      <c r="Q187" s="90">
        <v>101937.78999999998</v>
      </c>
      <c r="R187" s="90">
        <v>136.4375</v>
      </c>
      <c r="S187" s="90">
        <v>1437.4321961162498</v>
      </c>
      <c r="T187" s="90">
        <v>1296.9019528000001</v>
      </c>
      <c r="U187" s="90">
        <v>0</v>
      </c>
      <c r="V187" s="90">
        <v>0</v>
      </c>
      <c r="W187" s="213">
        <v>1683496.5458333334</v>
      </c>
      <c r="X187" s="205">
        <v>2711114.2393003432</v>
      </c>
    </row>
    <row r="188" spans="1:24">
      <c r="A188" s="88">
        <v>181</v>
      </c>
      <c r="B188" s="210" t="s">
        <v>150</v>
      </c>
      <c r="C188" s="211">
        <v>484279.36565495492</v>
      </c>
      <c r="D188" s="90">
        <v>168442.46706378082</v>
      </c>
      <c r="E188" s="90">
        <v>118953.20106709999</v>
      </c>
      <c r="F188" s="90">
        <v>82065.624166666676</v>
      </c>
      <c r="G188" s="90">
        <v>97.524166666666659</v>
      </c>
      <c r="H188" s="90">
        <v>1165.5559982124998</v>
      </c>
      <c r="I188" s="90">
        <v>1794.1132344</v>
      </c>
      <c r="J188" s="90">
        <v>0</v>
      </c>
      <c r="K188" s="90">
        <v>0</v>
      </c>
      <c r="L188" s="90">
        <v>1366629.4924999999</v>
      </c>
      <c r="M188" s="212">
        <v>2223427.3438517815</v>
      </c>
      <c r="N188" s="213">
        <v>493784.37547626923</v>
      </c>
      <c r="O188" s="90">
        <v>195844.45072880501</v>
      </c>
      <c r="P188" s="90">
        <v>145228.08885083333</v>
      </c>
      <c r="Q188" s="90">
        <v>82065.624166666676</v>
      </c>
      <c r="R188" s="90">
        <v>97.524166666666659</v>
      </c>
      <c r="S188" s="90">
        <v>1165.5559982124998</v>
      </c>
      <c r="T188" s="90">
        <v>1196.0754895999999</v>
      </c>
      <c r="U188" s="90">
        <v>0</v>
      </c>
      <c r="V188" s="90">
        <v>0</v>
      </c>
      <c r="W188" s="213">
        <v>1366629.4924999999</v>
      </c>
      <c r="X188" s="205">
        <v>2286011.1873770533</v>
      </c>
    </row>
    <row r="189" spans="1:24">
      <c r="A189" s="88">
        <v>182</v>
      </c>
      <c r="B189" s="210" t="s">
        <v>150</v>
      </c>
      <c r="C189" s="211">
        <v>464259.16260725446</v>
      </c>
      <c r="D189" s="90">
        <v>171708.77559548523</v>
      </c>
      <c r="E189" s="90">
        <v>119153.5</v>
      </c>
      <c r="F189" s="90">
        <v>94570.819999999992</v>
      </c>
      <c r="G189" s="90">
        <v>133.215</v>
      </c>
      <c r="H189" s="90">
        <v>1327.1135399704167</v>
      </c>
      <c r="I189" s="90">
        <v>2055.6367679999998</v>
      </c>
      <c r="J189" s="90">
        <v>105.56333333333335</v>
      </c>
      <c r="K189" s="90">
        <v>0</v>
      </c>
      <c r="L189" s="90">
        <v>1548945.8875000002</v>
      </c>
      <c r="M189" s="212">
        <v>2402259.6743440432</v>
      </c>
      <c r="N189" s="213">
        <v>472680.25723666471</v>
      </c>
      <c r="O189" s="90">
        <v>199163.35288749114</v>
      </c>
      <c r="P189" s="90">
        <v>145450</v>
      </c>
      <c r="Q189" s="90">
        <v>94570.819999999992</v>
      </c>
      <c r="R189" s="90">
        <v>133.215</v>
      </c>
      <c r="S189" s="90">
        <v>1327.1135399704167</v>
      </c>
      <c r="T189" s="90">
        <v>1370.4245119999998</v>
      </c>
      <c r="U189" s="90">
        <v>105.56333333333335</v>
      </c>
      <c r="V189" s="90">
        <v>0</v>
      </c>
      <c r="W189" s="213">
        <v>1548945.8875000002</v>
      </c>
      <c r="X189" s="205">
        <v>2463746.63400946</v>
      </c>
    </row>
    <row r="190" spans="1:24">
      <c r="A190" s="88">
        <v>183</v>
      </c>
      <c r="B190" s="210" t="s">
        <v>150</v>
      </c>
      <c r="C190" s="211">
        <v>586804.53640770493</v>
      </c>
      <c r="D190" s="90">
        <v>184392.68533627249</v>
      </c>
      <c r="E190" s="90">
        <v>123824.5</v>
      </c>
      <c r="F190" s="90">
        <v>105284.07166666667</v>
      </c>
      <c r="G190" s="90">
        <v>168.85250000000002</v>
      </c>
      <c r="H190" s="90">
        <v>1445.987663004167</v>
      </c>
      <c r="I190" s="90">
        <v>2080.7301336</v>
      </c>
      <c r="J190" s="90">
        <v>0</v>
      </c>
      <c r="K190" s="90">
        <v>0</v>
      </c>
      <c r="L190" s="90">
        <v>1724759.8499999999</v>
      </c>
      <c r="M190" s="212">
        <v>2728761.2137072482</v>
      </c>
      <c r="N190" s="213">
        <v>598210.87856722751</v>
      </c>
      <c r="O190" s="90">
        <v>213803.48780367171</v>
      </c>
      <c r="P190" s="90">
        <v>150625</v>
      </c>
      <c r="Q190" s="90">
        <v>105284.07166666667</v>
      </c>
      <c r="R190" s="90">
        <v>168.85250000000002</v>
      </c>
      <c r="S190" s="90">
        <v>1445.987663004167</v>
      </c>
      <c r="T190" s="90">
        <v>1387.1534223999997</v>
      </c>
      <c r="U190" s="90">
        <v>0</v>
      </c>
      <c r="V190" s="90">
        <v>0</v>
      </c>
      <c r="W190" s="213">
        <v>1724759.8499999999</v>
      </c>
      <c r="X190" s="205">
        <v>2795685.2816229695</v>
      </c>
    </row>
    <row r="191" spans="1:24">
      <c r="A191" s="88">
        <v>184</v>
      </c>
      <c r="B191" s="210" t="s">
        <v>150</v>
      </c>
      <c r="C191" s="211">
        <v>839525.9910893474</v>
      </c>
      <c r="D191" s="90">
        <v>231802.41370849707</v>
      </c>
      <c r="E191" s="90">
        <v>139727.95172179997</v>
      </c>
      <c r="F191" s="90">
        <v>149881.37</v>
      </c>
      <c r="G191" s="90">
        <v>201.49583333333331</v>
      </c>
      <c r="H191" s="90">
        <v>2093.5113844979169</v>
      </c>
      <c r="I191" s="90">
        <v>2746.5299808</v>
      </c>
      <c r="J191" s="90">
        <v>0</v>
      </c>
      <c r="K191" s="90">
        <v>0</v>
      </c>
      <c r="L191" s="90">
        <v>2464854.2575000003</v>
      </c>
      <c r="M191" s="212">
        <v>3830833.5212182766</v>
      </c>
      <c r="N191" s="213">
        <v>855763.13098965271</v>
      </c>
      <c r="O191" s="90">
        <v>267825.05898226419</v>
      </c>
      <c r="P191" s="90">
        <v>168244.43109833333</v>
      </c>
      <c r="Q191" s="90">
        <v>149881.37</v>
      </c>
      <c r="R191" s="90">
        <v>201.49583333333331</v>
      </c>
      <c r="S191" s="90">
        <v>2093.5113844979169</v>
      </c>
      <c r="T191" s="90">
        <v>1831.0199872000001</v>
      </c>
      <c r="U191" s="90">
        <v>0</v>
      </c>
      <c r="V191" s="90">
        <v>0</v>
      </c>
      <c r="W191" s="213">
        <v>2464854.2575000003</v>
      </c>
      <c r="X191" s="205">
        <v>3910694.2757752817</v>
      </c>
    </row>
    <row r="192" spans="1:24">
      <c r="A192" s="88">
        <v>185</v>
      </c>
      <c r="B192" s="210" t="s">
        <v>150</v>
      </c>
      <c r="C192" s="211">
        <v>714090.53483650449</v>
      </c>
      <c r="D192" s="90">
        <v>243402.17823711023</v>
      </c>
      <c r="E192" s="90">
        <v>147534.49600000001</v>
      </c>
      <c r="F192" s="90">
        <v>127315.01500000001</v>
      </c>
      <c r="G192" s="90">
        <v>166.93583333333333</v>
      </c>
      <c r="H192" s="90">
        <v>1740.5402435120834</v>
      </c>
      <c r="I192" s="90">
        <v>2355.9830843999998</v>
      </c>
      <c r="J192" s="90">
        <v>0</v>
      </c>
      <c r="K192" s="90">
        <v>0</v>
      </c>
      <c r="L192" s="90">
        <v>2063847.9750000003</v>
      </c>
      <c r="M192" s="212">
        <v>3300453.6582348607</v>
      </c>
      <c r="N192" s="213">
        <v>728034.00012003968</v>
      </c>
      <c r="O192" s="90">
        <v>282804.55018840783</v>
      </c>
      <c r="P192" s="90">
        <v>176893.30000000002</v>
      </c>
      <c r="Q192" s="90">
        <v>127315.01500000001</v>
      </c>
      <c r="R192" s="90">
        <v>166.93583333333333</v>
      </c>
      <c r="S192" s="90">
        <v>1740.5402435120834</v>
      </c>
      <c r="T192" s="90">
        <v>1570.6553896000005</v>
      </c>
      <c r="U192" s="90">
        <v>0</v>
      </c>
      <c r="V192" s="90">
        <v>0</v>
      </c>
      <c r="W192" s="213">
        <v>2063847.9750000003</v>
      </c>
      <c r="X192" s="205">
        <v>3382372.9717748933</v>
      </c>
    </row>
    <row r="193" spans="1:24">
      <c r="A193" s="88">
        <v>186</v>
      </c>
      <c r="B193" s="210" t="s">
        <v>150</v>
      </c>
      <c r="C193" s="211">
        <v>872662.27627142041</v>
      </c>
      <c r="D193" s="90">
        <v>255057.29413415224</v>
      </c>
      <c r="E193" s="90">
        <v>149179.82398719995</v>
      </c>
      <c r="F193" s="90">
        <v>159396.04250000001</v>
      </c>
      <c r="G193" s="90">
        <v>214.00750000000002</v>
      </c>
      <c r="H193" s="90">
        <v>2195.4757726754169</v>
      </c>
      <c r="I193" s="90">
        <v>2969.5755852000002</v>
      </c>
      <c r="J193" s="90">
        <v>0</v>
      </c>
      <c r="K193" s="90">
        <v>0</v>
      </c>
      <c r="L193" s="90">
        <v>2593496.2816666667</v>
      </c>
      <c r="M193" s="212">
        <v>4035170.7774173147</v>
      </c>
      <c r="N193" s="213">
        <v>889476.60892913106</v>
      </c>
      <c r="O193" s="90">
        <v>295066.12051561713</v>
      </c>
      <c r="P193" s="90">
        <v>178716.15856000001</v>
      </c>
      <c r="Q193" s="90">
        <v>159396.04250000001</v>
      </c>
      <c r="R193" s="90">
        <v>214.00750000000002</v>
      </c>
      <c r="S193" s="90">
        <v>2195.4757726754169</v>
      </c>
      <c r="T193" s="90">
        <v>1979.7170567999999</v>
      </c>
      <c r="U193" s="90">
        <v>0</v>
      </c>
      <c r="V193" s="90">
        <v>0</v>
      </c>
      <c r="W193" s="213">
        <v>2593496.2816666667</v>
      </c>
      <c r="X193" s="205">
        <v>4120540.41250089</v>
      </c>
    </row>
    <row r="194" spans="1:24">
      <c r="A194" s="88">
        <v>187</v>
      </c>
      <c r="B194" s="210" t="s">
        <v>150</v>
      </c>
      <c r="C194" s="211">
        <v>852683.18281309714</v>
      </c>
      <c r="D194" s="90">
        <v>282802.00024237647</v>
      </c>
      <c r="E194" s="90">
        <v>163060.89999999997</v>
      </c>
      <c r="F194" s="90">
        <v>149874.97999999998</v>
      </c>
      <c r="G194" s="90">
        <v>210.44583333333333</v>
      </c>
      <c r="H194" s="90">
        <v>1976.9712782975002</v>
      </c>
      <c r="I194" s="90">
        <v>2983.6163760000004</v>
      </c>
      <c r="J194" s="90">
        <v>0</v>
      </c>
      <c r="K194" s="90">
        <v>0</v>
      </c>
      <c r="L194" s="90">
        <v>2405158.6625000001</v>
      </c>
      <c r="M194" s="212">
        <v>3858750.759043104</v>
      </c>
      <c r="N194" s="213">
        <v>869666.81432285684</v>
      </c>
      <c r="O194" s="90">
        <v>328738.60598671704</v>
      </c>
      <c r="P194" s="90">
        <v>194095</v>
      </c>
      <c r="Q194" s="90">
        <v>149874.97999999998</v>
      </c>
      <c r="R194" s="90">
        <v>210.44583333333333</v>
      </c>
      <c r="S194" s="90">
        <v>1976.9712782975002</v>
      </c>
      <c r="T194" s="90">
        <v>1989.0775839999999</v>
      </c>
      <c r="U194" s="90">
        <v>0</v>
      </c>
      <c r="V194" s="90">
        <v>0</v>
      </c>
      <c r="W194" s="213">
        <v>2405158.6625000001</v>
      </c>
      <c r="X194" s="205">
        <v>3951710.5575052048</v>
      </c>
    </row>
    <row r="195" spans="1:24">
      <c r="A195" s="88">
        <v>188</v>
      </c>
      <c r="B195" s="210" t="s">
        <v>150</v>
      </c>
      <c r="C195" s="236">
        <v>955168.40530079091</v>
      </c>
      <c r="D195" s="119">
        <v>295404.23978387954</v>
      </c>
      <c r="E195" s="119">
        <v>165863.5</v>
      </c>
      <c r="F195" s="119">
        <v>171990.41666666669</v>
      </c>
      <c r="G195" s="119">
        <v>227.85249999999999</v>
      </c>
      <c r="H195" s="119">
        <v>2335.1861944758334</v>
      </c>
      <c r="I195" s="119">
        <v>3293.6959727999997</v>
      </c>
      <c r="J195" s="119">
        <v>0</v>
      </c>
      <c r="K195" s="119">
        <v>0</v>
      </c>
      <c r="L195" s="119">
        <v>2776060.4208333329</v>
      </c>
      <c r="M195" s="237">
        <v>4370343.7172519462</v>
      </c>
      <c r="N195" s="214">
        <v>973796.01819515403</v>
      </c>
      <c r="O195" s="119">
        <v>342457.20254498435</v>
      </c>
      <c r="P195" s="119">
        <v>197200</v>
      </c>
      <c r="Q195" s="119">
        <v>171990.41666666669</v>
      </c>
      <c r="R195" s="119">
        <v>227.85249999999999</v>
      </c>
      <c r="S195" s="119">
        <v>2335.1861944758334</v>
      </c>
      <c r="T195" s="119">
        <v>2195.7973152</v>
      </c>
      <c r="U195" s="119">
        <v>0</v>
      </c>
      <c r="V195" s="119">
        <v>0</v>
      </c>
      <c r="W195" s="214">
        <v>2776060.4208333329</v>
      </c>
      <c r="X195" s="215">
        <v>4466262.8942498136</v>
      </c>
    </row>
    <row r="196" spans="1:24" s="144" customFormat="1">
      <c r="A196" s="130" t="s">
        <v>61</v>
      </c>
      <c r="B196" s="216"/>
      <c r="C196" s="238">
        <f>AVERAGE(C158:C195)</f>
        <v>421718.95004784898</v>
      </c>
      <c r="D196" s="174">
        <f t="shared" ref="D196:X196" si="1">AVERAGE(D158:D195)</f>
        <v>131909.22842462707</v>
      </c>
      <c r="E196" s="174">
        <f t="shared" si="1"/>
        <v>100710.60489238647</v>
      </c>
      <c r="F196" s="239">
        <f t="shared" si="1"/>
        <v>75232.45725877193</v>
      </c>
      <c r="G196" s="174">
        <f t="shared" si="1"/>
        <v>101.72008771929825</v>
      </c>
      <c r="H196" s="174">
        <f t="shared" si="1"/>
        <v>1037.3346225128073</v>
      </c>
      <c r="I196" s="174">
        <f t="shared" si="1"/>
        <v>1500.2379929368419</v>
      </c>
      <c r="J196" s="174">
        <f t="shared" si="1"/>
        <v>5.0681578947368422</v>
      </c>
      <c r="K196" s="218">
        <f t="shared" si="1"/>
        <v>0</v>
      </c>
      <c r="L196" s="240">
        <f t="shared" si="1"/>
        <v>1228319.8507017544</v>
      </c>
      <c r="M196" s="240">
        <f t="shared" si="1"/>
        <v>1960535.4521864522</v>
      </c>
      <c r="N196" s="238">
        <f t="shared" si="1"/>
        <v>429922.4552946667</v>
      </c>
      <c r="O196" s="241">
        <f t="shared" si="1"/>
        <v>152938.82238900874</v>
      </c>
      <c r="P196" s="241">
        <f t="shared" si="1"/>
        <v>124451.08647983948</v>
      </c>
      <c r="Q196" s="174">
        <f t="shared" si="1"/>
        <v>75232.45725877193</v>
      </c>
      <c r="R196" s="219">
        <f t="shared" si="1"/>
        <v>101.72008771929825</v>
      </c>
      <c r="S196" s="239">
        <f t="shared" si="1"/>
        <v>1037.3346225128073</v>
      </c>
      <c r="T196" s="174">
        <f t="shared" si="1"/>
        <v>1000.1586619578949</v>
      </c>
      <c r="U196" s="174">
        <f t="shared" si="1"/>
        <v>5.0681578947368422</v>
      </c>
      <c r="V196" s="174">
        <f t="shared" si="1"/>
        <v>0</v>
      </c>
      <c r="W196" s="219">
        <f t="shared" si="1"/>
        <v>1228319.8507017544</v>
      </c>
      <c r="X196" s="218">
        <f t="shared" si="1"/>
        <v>2013008.9536541253</v>
      </c>
    </row>
    <row r="197" spans="1:24">
      <c r="A197" s="222"/>
      <c r="B197" s="223"/>
      <c r="C197" s="224"/>
      <c r="D197" s="224"/>
      <c r="E197" s="224"/>
      <c r="F197" s="224"/>
      <c r="G197" s="224"/>
      <c r="H197" s="224"/>
      <c r="I197" s="224"/>
      <c r="J197" s="224"/>
      <c r="K197" s="224"/>
      <c r="L197" s="225"/>
      <c r="M197" s="226"/>
      <c r="N197" s="224"/>
      <c r="O197" s="224"/>
      <c r="P197" s="224"/>
      <c r="Q197" s="224"/>
      <c r="R197" s="224"/>
      <c r="S197" s="224"/>
      <c r="T197" s="227"/>
      <c r="U197" s="227"/>
      <c r="V197" s="209"/>
      <c r="W197" s="228"/>
      <c r="X197" s="229"/>
    </row>
    <row r="198" spans="1:24">
      <c r="A198" s="88">
        <v>189</v>
      </c>
      <c r="B198" s="210" t="s">
        <v>151</v>
      </c>
      <c r="C198" s="211">
        <v>1196.3986159999997</v>
      </c>
      <c r="D198" s="90">
        <v>6809.7384786666671</v>
      </c>
      <c r="E198" s="90">
        <v>3278.0068100000008</v>
      </c>
      <c r="F198" s="90">
        <v>188.4725</v>
      </c>
      <c r="G198" s="90">
        <v>0.27666666666666667</v>
      </c>
      <c r="H198" s="90">
        <v>5.769913333333335</v>
      </c>
      <c r="I198" s="90">
        <v>99.019199999999998</v>
      </c>
      <c r="J198" s="90">
        <v>74.383333333333354</v>
      </c>
      <c r="K198" s="90">
        <v>0</v>
      </c>
      <c r="L198" s="90">
        <v>4549.5725000000002</v>
      </c>
      <c r="M198" s="212">
        <v>16201.638018000001</v>
      </c>
      <c r="N198" s="213">
        <v>1210.3581746666666</v>
      </c>
      <c r="O198" s="90">
        <v>8060.0090293333342</v>
      </c>
      <c r="P198" s="90">
        <v>3713.1486666666665</v>
      </c>
      <c r="Q198" s="90">
        <v>188.4725</v>
      </c>
      <c r="R198" s="90">
        <v>0.27666666666666667</v>
      </c>
      <c r="S198" s="90">
        <v>5.769913333333335</v>
      </c>
      <c r="T198" s="90">
        <v>66.012800000000013</v>
      </c>
      <c r="U198" s="90">
        <v>74.383333333333354</v>
      </c>
      <c r="V198" s="90">
        <v>0</v>
      </c>
      <c r="W198" s="213">
        <v>4549.5725000000002</v>
      </c>
      <c r="X198" s="205">
        <v>17868.003583999998</v>
      </c>
    </row>
    <row r="199" spans="1:24">
      <c r="A199" s="88">
        <v>190</v>
      </c>
      <c r="B199" s="210" t="s">
        <v>151</v>
      </c>
      <c r="C199" s="211">
        <v>56924.855736000005</v>
      </c>
      <c r="D199" s="90">
        <v>29133.352332000006</v>
      </c>
      <c r="E199" s="90">
        <v>44824.723999999995</v>
      </c>
      <c r="F199" s="90">
        <v>11796.201666666666</v>
      </c>
      <c r="G199" s="90">
        <v>16.119166666666665</v>
      </c>
      <c r="H199" s="90">
        <v>171.07818</v>
      </c>
      <c r="I199" s="90">
        <v>209.63040000000001</v>
      </c>
      <c r="J199" s="90">
        <v>206.77999999999997</v>
      </c>
      <c r="K199" s="90">
        <v>0</v>
      </c>
      <c r="L199" s="90">
        <v>197437.78916666665</v>
      </c>
      <c r="M199" s="212">
        <v>340720.53064799996</v>
      </c>
      <c r="N199" s="213">
        <v>57929.878468000003</v>
      </c>
      <c r="O199" s="90">
        <v>33977.856696000003</v>
      </c>
      <c r="P199" s="90">
        <v>59570.432000000023</v>
      </c>
      <c r="Q199" s="90">
        <v>11796.201666666666</v>
      </c>
      <c r="R199" s="90">
        <v>16.119166666666665</v>
      </c>
      <c r="S199" s="90">
        <v>171.07818</v>
      </c>
      <c r="T199" s="90">
        <v>139.75360000000001</v>
      </c>
      <c r="U199" s="90">
        <v>206.77999999999997</v>
      </c>
      <c r="V199" s="90">
        <v>0</v>
      </c>
      <c r="W199" s="213">
        <v>197437.78916666665</v>
      </c>
      <c r="X199" s="205">
        <v>361245.88894400001</v>
      </c>
    </row>
    <row r="200" spans="1:24">
      <c r="A200" s="88">
        <v>191</v>
      </c>
      <c r="B200" s="210" t="s">
        <v>151</v>
      </c>
      <c r="C200" s="211">
        <v>67899.832356800005</v>
      </c>
      <c r="D200" s="90">
        <v>32651.796161599999</v>
      </c>
      <c r="E200" s="90">
        <v>47299.853839999996</v>
      </c>
      <c r="F200" s="90">
        <v>13111.538333333336</v>
      </c>
      <c r="G200" s="90">
        <v>25.445833333333329</v>
      </c>
      <c r="H200" s="90">
        <v>227.26278400000001</v>
      </c>
      <c r="I200" s="90">
        <v>365.20344</v>
      </c>
      <c r="J200" s="90">
        <v>2.9133333333333327</v>
      </c>
      <c r="K200" s="90">
        <v>0</v>
      </c>
      <c r="L200" s="90">
        <v>250195.68583333338</v>
      </c>
      <c r="M200" s="212">
        <v>411779.53191573336</v>
      </c>
      <c r="N200" s="213">
        <v>69022.18695173334</v>
      </c>
      <c r="O200" s="90">
        <v>37958.978804799997</v>
      </c>
      <c r="P200" s="90">
        <v>62574.40812</v>
      </c>
      <c r="Q200" s="90">
        <v>13111.538333333336</v>
      </c>
      <c r="R200" s="90">
        <v>25.445833333333329</v>
      </c>
      <c r="S200" s="90">
        <v>227.26278400000001</v>
      </c>
      <c r="T200" s="90">
        <v>243.46896000000004</v>
      </c>
      <c r="U200" s="90">
        <v>2.9133333333333327</v>
      </c>
      <c r="V200" s="90">
        <v>0</v>
      </c>
      <c r="W200" s="213">
        <v>250195.68583333338</v>
      </c>
      <c r="X200" s="205">
        <v>433361.88895386667</v>
      </c>
    </row>
    <row r="201" spans="1:24">
      <c r="A201" s="88">
        <v>192</v>
      </c>
      <c r="B201" s="210" t="s">
        <v>151</v>
      </c>
      <c r="C201" s="211">
        <v>102961.72571020001</v>
      </c>
      <c r="D201" s="90">
        <v>40099.611549900001</v>
      </c>
      <c r="E201" s="90">
        <v>52228.880000000005</v>
      </c>
      <c r="F201" s="90">
        <v>23240.104166666668</v>
      </c>
      <c r="G201" s="90">
        <v>30.573333333333327</v>
      </c>
      <c r="H201" s="90">
        <v>364.5012385</v>
      </c>
      <c r="I201" s="90">
        <v>455.26319999999993</v>
      </c>
      <c r="J201" s="90">
        <v>0</v>
      </c>
      <c r="K201" s="90">
        <v>0</v>
      </c>
      <c r="L201" s="90">
        <v>392531.93416666659</v>
      </c>
      <c r="M201" s="212">
        <v>611912.59336526657</v>
      </c>
      <c r="N201" s="213">
        <v>104598.12790676668</v>
      </c>
      <c r="O201" s="90">
        <v>46323.111302199999</v>
      </c>
      <c r="P201" s="90">
        <v>68556.589999999982</v>
      </c>
      <c r="Q201" s="90">
        <v>23240.104166666668</v>
      </c>
      <c r="R201" s="90">
        <v>30.573333333333327</v>
      </c>
      <c r="S201" s="90">
        <v>364.5012385</v>
      </c>
      <c r="T201" s="90">
        <v>303.50879999999995</v>
      </c>
      <c r="U201" s="90">
        <v>0</v>
      </c>
      <c r="V201" s="90">
        <v>0</v>
      </c>
      <c r="W201" s="213">
        <v>392531.93416666659</v>
      </c>
      <c r="X201" s="205">
        <v>635948.45091413322</v>
      </c>
    </row>
    <row r="202" spans="1:24">
      <c r="A202" s="88">
        <v>193</v>
      </c>
      <c r="B202" s="210" t="s">
        <v>151</v>
      </c>
      <c r="C202" s="211">
        <v>125975.73706954251</v>
      </c>
      <c r="D202" s="90">
        <v>43716.934613174584</v>
      </c>
      <c r="E202" s="90">
        <v>38015.336297100002</v>
      </c>
      <c r="F202" s="90">
        <v>25207.0425</v>
      </c>
      <c r="G202" s="90">
        <v>41.93</v>
      </c>
      <c r="H202" s="90">
        <v>340.07212974375</v>
      </c>
      <c r="I202" s="90">
        <v>542.65869000000009</v>
      </c>
      <c r="J202" s="90">
        <v>0</v>
      </c>
      <c r="K202" s="90">
        <v>0</v>
      </c>
      <c r="L202" s="90">
        <v>410204.18666666676</v>
      </c>
      <c r="M202" s="212">
        <v>644043.89796622761</v>
      </c>
      <c r="N202" s="213">
        <v>128326.79436554207</v>
      </c>
      <c r="O202" s="90">
        <v>50699.3055218925</v>
      </c>
      <c r="P202" s="90">
        <v>47482.906271633343</v>
      </c>
      <c r="Q202" s="90">
        <v>25207.0425</v>
      </c>
      <c r="R202" s="90">
        <v>41.93</v>
      </c>
      <c r="S202" s="90">
        <v>340.07212974375</v>
      </c>
      <c r="T202" s="90">
        <v>361.77245999999997</v>
      </c>
      <c r="U202" s="90">
        <v>0</v>
      </c>
      <c r="V202" s="90">
        <v>0</v>
      </c>
      <c r="W202" s="213">
        <v>410204.18666666676</v>
      </c>
      <c r="X202" s="205">
        <v>662664.00991547841</v>
      </c>
    </row>
    <row r="203" spans="1:24">
      <c r="A203" s="88">
        <v>194</v>
      </c>
      <c r="B203" s="210" t="s">
        <v>151</v>
      </c>
      <c r="C203" s="211">
        <v>145368.05150999999</v>
      </c>
      <c r="D203" s="90">
        <v>74733.315094999998</v>
      </c>
      <c r="E203" s="90">
        <v>75332.890100000004</v>
      </c>
      <c r="F203" s="90">
        <v>34502.125000000007</v>
      </c>
      <c r="G203" s="90">
        <v>33.111666666666672</v>
      </c>
      <c r="H203" s="90">
        <v>559.02642500000002</v>
      </c>
      <c r="I203" s="90">
        <v>944.85600000000011</v>
      </c>
      <c r="J203" s="90">
        <v>72.233333333333334</v>
      </c>
      <c r="K203" s="90">
        <v>0</v>
      </c>
      <c r="L203" s="90">
        <v>581097.92083333328</v>
      </c>
      <c r="M203" s="212">
        <v>912643.52996333339</v>
      </c>
      <c r="N203" s="213">
        <v>147532.15880499998</v>
      </c>
      <c r="O203" s="90">
        <v>86746.457810000007</v>
      </c>
      <c r="P203" s="90">
        <v>95768.358900000007</v>
      </c>
      <c r="Q203" s="90">
        <v>34502.125000000007</v>
      </c>
      <c r="R203" s="90">
        <v>33.111666666666672</v>
      </c>
      <c r="S203" s="90">
        <v>559.02642500000002</v>
      </c>
      <c r="T203" s="90">
        <v>629.904</v>
      </c>
      <c r="U203" s="90">
        <v>72.233333333333334</v>
      </c>
      <c r="V203" s="90">
        <v>0</v>
      </c>
      <c r="W203" s="213">
        <v>581097.92083333328</v>
      </c>
      <c r="X203" s="205">
        <v>946941.29677333334</v>
      </c>
    </row>
    <row r="204" spans="1:24">
      <c r="A204" s="88">
        <v>195</v>
      </c>
      <c r="B204" s="210" t="s">
        <v>151</v>
      </c>
      <c r="C204" s="211">
        <v>236350.3663464</v>
      </c>
      <c r="D204" s="90">
        <v>80097.157336799995</v>
      </c>
      <c r="E204" s="90">
        <v>77614.439999999988</v>
      </c>
      <c r="F204" s="90">
        <v>46826.874166666676</v>
      </c>
      <c r="G204" s="90">
        <v>66.100833333333327</v>
      </c>
      <c r="H204" s="90">
        <v>674.32973200000004</v>
      </c>
      <c r="I204" s="90">
        <v>916.29792000000009</v>
      </c>
      <c r="J204" s="90">
        <v>0</v>
      </c>
      <c r="K204" s="90">
        <v>0</v>
      </c>
      <c r="L204" s="90">
        <v>771416.31333333312</v>
      </c>
      <c r="M204" s="212">
        <v>1213961.8796685331</v>
      </c>
      <c r="N204" s="213">
        <v>240641.73129320005</v>
      </c>
      <c r="O204" s="90">
        <v>92713.491390400028</v>
      </c>
      <c r="P204" s="90">
        <v>98425.660000000018</v>
      </c>
      <c r="Q204" s="90">
        <v>46826.874166666676</v>
      </c>
      <c r="R204" s="90">
        <v>66.100833333333327</v>
      </c>
      <c r="S204" s="90">
        <v>674.32973200000004</v>
      </c>
      <c r="T204" s="90">
        <v>610.86527999999998</v>
      </c>
      <c r="U204" s="90">
        <v>0</v>
      </c>
      <c r="V204" s="90">
        <v>0</v>
      </c>
      <c r="W204" s="213">
        <v>771416.31333333312</v>
      </c>
      <c r="X204" s="205">
        <v>1251375.3660289333</v>
      </c>
    </row>
    <row r="205" spans="1:24">
      <c r="A205" s="88">
        <v>196</v>
      </c>
      <c r="B205" s="210" t="s">
        <v>151</v>
      </c>
      <c r="C205" s="211">
        <v>505985.07920854754</v>
      </c>
      <c r="D205" s="90">
        <v>138960.92856835711</v>
      </c>
      <c r="E205" s="90">
        <v>105305.70120151999</v>
      </c>
      <c r="F205" s="90">
        <v>92568.391666666648</v>
      </c>
      <c r="G205" s="90">
        <v>127.04833333333333</v>
      </c>
      <c r="H205" s="90">
        <v>1253.73481383125</v>
      </c>
      <c r="I205" s="90">
        <v>1777.6679711999998</v>
      </c>
      <c r="J205" s="90">
        <v>0</v>
      </c>
      <c r="K205" s="90">
        <v>0</v>
      </c>
      <c r="L205" s="90">
        <v>1503272.6941666668</v>
      </c>
      <c r="M205" s="212">
        <v>2349251.2459301227</v>
      </c>
      <c r="N205" s="213">
        <v>515797.71560925292</v>
      </c>
      <c r="O205" s="90">
        <v>160560.2090898575</v>
      </c>
      <c r="P205" s="90">
        <v>130108.02637933333</v>
      </c>
      <c r="Q205" s="90">
        <v>92568.391666666648</v>
      </c>
      <c r="R205" s="90">
        <v>127.04833333333333</v>
      </c>
      <c r="S205" s="90">
        <v>1253.73481383125</v>
      </c>
      <c r="T205" s="90">
        <v>1185.1119807999996</v>
      </c>
      <c r="U205" s="90">
        <v>0</v>
      </c>
      <c r="V205" s="90">
        <v>0</v>
      </c>
      <c r="W205" s="213">
        <v>1503272.6941666668</v>
      </c>
      <c r="X205" s="205">
        <v>2404872.9320397419</v>
      </c>
    </row>
    <row r="206" spans="1:24">
      <c r="A206" s="235">
        <v>197</v>
      </c>
      <c r="B206" s="210" t="s">
        <v>151</v>
      </c>
      <c r="C206" s="211">
        <v>531495.2235209326</v>
      </c>
      <c r="D206" s="90">
        <v>143960.27308101626</v>
      </c>
      <c r="E206" s="90">
        <v>106992.45536044</v>
      </c>
      <c r="F206" s="90">
        <v>94945.026666666672</v>
      </c>
      <c r="G206" s="90">
        <v>128.36083333333332</v>
      </c>
      <c r="H206" s="90">
        <v>1320.7440127354168</v>
      </c>
      <c r="I206" s="90">
        <v>1731.6204959999998</v>
      </c>
      <c r="J206" s="90">
        <v>0</v>
      </c>
      <c r="K206" s="90">
        <v>0</v>
      </c>
      <c r="L206" s="90">
        <v>1557957.4724999999</v>
      </c>
      <c r="M206" s="212">
        <v>2438531.1764711244</v>
      </c>
      <c r="N206" s="213">
        <v>541790.06308782042</v>
      </c>
      <c r="O206" s="90">
        <v>166261.15352566916</v>
      </c>
      <c r="P206" s="90">
        <v>131976.78098699998</v>
      </c>
      <c r="Q206" s="90">
        <v>94945.026666666672</v>
      </c>
      <c r="R206" s="90">
        <v>128.36083333333332</v>
      </c>
      <c r="S206" s="90">
        <v>1320.7440127354168</v>
      </c>
      <c r="T206" s="90">
        <v>1154.4136640000004</v>
      </c>
      <c r="U206" s="90">
        <v>0</v>
      </c>
      <c r="V206" s="90">
        <v>0</v>
      </c>
      <c r="W206" s="213">
        <v>1557957.4724999999</v>
      </c>
      <c r="X206" s="205">
        <v>2495534.0152772246</v>
      </c>
    </row>
    <row r="207" spans="1:24">
      <c r="A207" s="101">
        <v>198</v>
      </c>
      <c r="B207" s="206" t="s">
        <v>151</v>
      </c>
      <c r="C207" s="207">
        <v>482971.43542496889</v>
      </c>
      <c r="D207" s="103">
        <v>142099.46692126719</v>
      </c>
      <c r="E207" s="103">
        <v>107199.21076751997</v>
      </c>
      <c r="F207" s="103">
        <v>87217.823333333319</v>
      </c>
      <c r="G207" s="103">
        <v>126.505</v>
      </c>
      <c r="H207" s="103">
        <v>1186.7965009908337</v>
      </c>
      <c r="I207" s="103">
        <v>1730.4276431999999</v>
      </c>
      <c r="J207" s="103">
        <v>0</v>
      </c>
      <c r="K207" s="103">
        <v>0</v>
      </c>
      <c r="L207" s="103">
        <v>1423527.2033333331</v>
      </c>
      <c r="M207" s="208">
        <v>2246058.8689246136</v>
      </c>
      <c r="N207" s="209">
        <v>492370.4288557262</v>
      </c>
      <c r="O207" s="103">
        <v>164514.77885200232</v>
      </c>
      <c r="P207" s="103">
        <v>132205.8452626667</v>
      </c>
      <c r="Q207" s="103">
        <v>87217.823333333319</v>
      </c>
      <c r="R207" s="103">
        <v>126.505</v>
      </c>
      <c r="S207" s="103">
        <v>1186.7965009908337</v>
      </c>
      <c r="T207" s="103">
        <v>1153.6184287999999</v>
      </c>
      <c r="U207" s="103">
        <v>0</v>
      </c>
      <c r="V207" s="103">
        <v>0</v>
      </c>
      <c r="W207" s="209">
        <v>1423527.2033333331</v>
      </c>
      <c r="X207" s="205">
        <v>2302302.9995668526</v>
      </c>
    </row>
    <row r="208" spans="1:24">
      <c r="A208" s="88">
        <v>199</v>
      </c>
      <c r="B208" s="210" t="s">
        <v>151</v>
      </c>
      <c r="C208" s="211">
        <v>523221.51343537</v>
      </c>
      <c r="D208" s="90">
        <v>146488.25872218166</v>
      </c>
      <c r="E208" s="90">
        <v>108502.99794389999</v>
      </c>
      <c r="F208" s="90">
        <v>91342.772499999977</v>
      </c>
      <c r="G208" s="90">
        <v>120.58499999999999</v>
      </c>
      <c r="H208" s="90">
        <v>1268.7363466416668</v>
      </c>
      <c r="I208" s="90">
        <v>1762.4356452</v>
      </c>
      <c r="J208" s="90">
        <v>0</v>
      </c>
      <c r="K208" s="90">
        <v>0</v>
      </c>
      <c r="L208" s="90">
        <v>1496687.0558333334</v>
      </c>
      <c r="M208" s="212">
        <v>2369394.3554266267</v>
      </c>
      <c r="N208" s="213">
        <v>533459.69685076841</v>
      </c>
      <c r="O208" s="90">
        <v>169439.84776818668</v>
      </c>
      <c r="P208" s="90">
        <v>133650.31082416666</v>
      </c>
      <c r="Q208" s="90">
        <v>91342.772499999977</v>
      </c>
      <c r="R208" s="90">
        <v>120.58499999999999</v>
      </c>
      <c r="S208" s="90">
        <v>1268.7363466416668</v>
      </c>
      <c r="T208" s="90">
        <v>1174.9570968</v>
      </c>
      <c r="U208" s="90">
        <v>0</v>
      </c>
      <c r="V208" s="90">
        <v>0</v>
      </c>
      <c r="W208" s="213">
        <v>1496687.0558333334</v>
      </c>
      <c r="X208" s="205">
        <v>2427143.9622198967</v>
      </c>
    </row>
    <row r="209" spans="1:24">
      <c r="A209" s="88">
        <v>200</v>
      </c>
      <c r="B209" s="210" t="s">
        <v>151</v>
      </c>
      <c r="C209" s="211">
        <v>577229.7021793325</v>
      </c>
      <c r="D209" s="90">
        <v>156422.67214733959</v>
      </c>
      <c r="E209" s="90">
        <v>111425.80395602</v>
      </c>
      <c r="F209" s="90">
        <v>103300.97166666668</v>
      </c>
      <c r="G209" s="90">
        <v>140.61833333333334</v>
      </c>
      <c r="H209" s="90">
        <v>1457.92763806875</v>
      </c>
      <c r="I209" s="90">
        <v>1881.6936587999999</v>
      </c>
      <c r="J209" s="90">
        <v>0</v>
      </c>
      <c r="K209" s="90">
        <v>0</v>
      </c>
      <c r="L209" s="90">
        <v>1708602.4399999997</v>
      </c>
      <c r="M209" s="212">
        <v>2660461.8295795606</v>
      </c>
      <c r="N209" s="213">
        <v>588332.86440368695</v>
      </c>
      <c r="O209" s="90">
        <v>180575.3773139925</v>
      </c>
      <c r="P209" s="90">
        <v>136888.48704183332</v>
      </c>
      <c r="Q209" s="90">
        <v>103300.97166666668</v>
      </c>
      <c r="R209" s="90">
        <v>140.61833333333334</v>
      </c>
      <c r="S209" s="90">
        <v>1457.92763806875</v>
      </c>
      <c r="T209" s="90">
        <v>1254.4624392000003</v>
      </c>
      <c r="U209" s="90">
        <v>0</v>
      </c>
      <c r="V209" s="90">
        <v>0</v>
      </c>
      <c r="W209" s="213">
        <v>1708602.4399999997</v>
      </c>
      <c r="X209" s="205">
        <v>2720553.1488367813</v>
      </c>
    </row>
    <row r="210" spans="1:24">
      <c r="A210" s="88">
        <v>201</v>
      </c>
      <c r="B210" s="210" t="s">
        <v>151</v>
      </c>
      <c r="C210" s="211">
        <v>492605.79557158658</v>
      </c>
      <c r="D210" s="90">
        <v>152105.51547561926</v>
      </c>
      <c r="E210" s="90">
        <v>111773.32000000005</v>
      </c>
      <c r="F210" s="90">
        <v>85711.473333333328</v>
      </c>
      <c r="G210" s="90">
        <v>114.86166666666668</v>
      </c>
      <c r="H210" s="90">
        <v>1164.4256020470834</v>
      </c>
      <c r="I210" s="90">
        <v>1694.7484512000001</v>
      </c>
      <c r="J210" s="90">
        <v>0</v>
      </c>
      <c r="K210" s="90">
        <v>0</v>
      </c>
      <c r="L210" s="90">
        <v>1391094.175</v>
      </c>
      <c r="M210" s="212">
        <v>2236264.3151004529</v>
      </c>
      <c r="N210" s="213">
        <v>502343.97300626402</v>
      </c>
      <c r="O210" s="90">
        <v>176464.23035520982</v>
      </c>
      <c r="P210" s="90">
        <v>137273.5</v>
      </c>
      <c r="Q210" s="90">
        <v>85711.473333333328</v>
      </c>
      <c r="R210" s="90">
        <v>114.86166666666668</v>
      </c>
      <c r="S210" s="90">
        <v>1164.4256020470834</v>
      </c>
      <c r="T210" s="90">
        <v>1129.8323008</v>
      </c>
      <c r="U210" s="90">
        <v>0</v>
      </c>
      <c r="V210" s="90">
        <v>0</v>
      </c>
      <c r="W210" s="213">
        <v>1391094.175</v>
      </c>
      <c r="X210" s="205">
        <v>2295296.4712643209</v>
      </c>
    </row>
    <row r="211" spans="1:24">
      <c r="A211" s="88">
        <v>202</v>
      </c>
      <c r="B211" s="210" t="s">
        <v>151</v>
      </c>
      <c r="C211" s="211">
        <v>524511.57247907855</v>
      </c>
      <c r="D211" s="90">
        <v>156022.34195077323</v>
      </c>
      <c r="E211" s="90">
        <v>112435.75748319995</v>
      </c>
      <c r="F211" s="90">
        <v>96441.18</v>
      </c>
      <c r="G211" s="90">
        <v>136.25583333333336</v>
      </c>
      <c r="H211" s="90">
        <v>1303.008634090417</v>
      </c>
      <c r="I211" s="90">
        <v>1883.5884480000004</v>
      </c>
      <c r="J211" s="90">
        <v>0</v>
      </c>
      <c r="K211" s="90">
        <v>0</v>
      </c>
      <c r="L211" s="90">
        <v>1568151.3116666665</v>
      </c>
      <c r="M211" s="212">
        <v>2460885.0164951421</v>
      </c>
      <c r="N211" s="213">
        <v>534672.39778044343</v>
      </c>
      <c r="O211" s="90">
        <v>180634.14223995514</v>
      </c>
      <c r="P211" s="90">
        <v>138007.41436000002</v>
      </c>
      <c r="Q211" s="90">
        <v>96441.18</v>
      </c>
      <c r="R211" s="90">
        <v>136.25583333333336</v>
      </c>
      <c r="S211" s="90">
        <v>1303.008634090417</v>
      </c>
      <c r="T211" s="90">
        <v>1255.7256320000001</v>
      </c>
      <c r="U211" s="90">
        <v>0</v>
      </c>
      <c r="V211" s="90">
        <v>0</v>
      </c>
      <c r="W211" s="213">
        <v>1568151.3116666665</v>
      </c>
      <c r="X211" s="205">
        <v>2520601.4361464889</v>
      </c>
    </row>
    <row r="212" spans="1:24">
      <c r="A212" s="88">
        <v>203</v>
      </c>
      <c r="B212" s="210" t="s">
        <v>151</v>
      </c>
      <c r="C212" s="211">
        <v>592318.47925145051</v>
      </c>
      <c r="D212" s="90">
        <v>158749.40189895392</v>
      </c>
      <c r="E212" s="90">
        <v>112604.81474400002</v>
      </c>
      <c r="F212" s="90">
        <v>103073.90250000001</v>
      </c>
      <c r="G212" s="90">
        <v>119.48833333333334</v>
      </c>
      <c r="H212" s="90">
        <v>1437.6553988670837</v>
      </c>
      <c r="I212" s="90">
        <v>2009.1983460000001</v>
      </c>
      <c r="J212" s="90">
        <v>0</v>
      </c>
      <c r="K212" s="90">
        <v>0</v>
      </c>
      <c r="L212" s="90">
        <v>1680761.4949999999</v>
      </c>
      <c r="M212" s="212">
        <v>2651074.4354726048</v>
      </c>
      <c r="N212" s="213">
        <v>603904.21388106281</v>
      </c>
      <c r="O212" s="90">
        <v>183405.93487251384</v>
      </c>
      <c r="P212" s="90">
        <v>138194.71286666664</v>
      </c>
      <c r="Q212" s="90">
        <v>103073.90250000001</v>
      </c>
      <c r="R212" s="90">
        <v>119.48833333333334</v>
      </c>
      <c r="S212" s="90">
        <v>1437.6553988670837</v>
      </c>
      <c r="T212" s="90">
        <v>1339.4655639999999</v>
      </c>
      <c r="U212" s="90">
        <v>0</v>
      </c>
      <c r="V212" s="90">
        <v>0</v>
      </c>
      <c r="W212" s="213">
        <v>1680761.4949999999</v>
      </c>
      <c r="X212" s="205">
        <v>2712236.8684164435</v>
      </c>
    </row>
    <row r="213" spans="1:24">
      <c r="A213" s="88">
        <v>204</v>
      </c>
      <c r="B213" s="210" t="s">
        <v>151</v>
      </c>
      <c r="C213" s="211">
        <v>434582.87560692645</v>
      </c>
      <c r="D213" s="90">
        <v>171579.17702313591</v>
      </c>
      <c r="E213" s="90">
        <v>121001.63039964002</v>
      </c>
      <c r="F213" s="90">
        <v>81965.242499999993</v>
      </c>
      <c r="G213" s="90">
        <v>90.460833333333326</v>
      </c>
      <c r="H213" s="90">
        <v>1078.2783058304169</v>
      </c>
      <c r="I213" s="90">
        <v>1969.6363259999998</v>
      </c>
      <c r="J213" s="90">
        <v>0</v>
      </c>
      <c r="K213" s="90">
        <v>0</v>
      </c>
      <c r="L213" s="90">
        <v>1295722.1216666668</v>
      </c>
      <c r="M213" s="212">
        <v>2107989.4226615326</v>
      </c>
      <c r="N213" s="213">
        <v>443005.97459510068</v>
      </c>
      <c r="O213" s="90">
        <v>199866.92923850319</v>
      </c>
      <c r="P213" s="90">
        <v>147497.54331366668</v>
      </c>
      <c r="Q213" s="90">
        <v>81965.242499999993</v>
      </c>
      <c r="R213" s="90">
        <v>90.460833333333326</v>
      </c>
      <c r="S213" s="90">
        <v>1078.2783058304169</v>
      </c>
      <c r="T213" s="90">
        <v>1313.090884</v>
      </c>
      <c r="U213" s="90">
        <v>0</v>
      </c>
      <c r="V213" s="90">
        <v>0</v>
      </c>
      <c r="W213" s="213">
        <v>1295722.1216666668</v>
      </c>
      <c r="X213" s="205">
        <v>2170539.6413371013</v>
      </c>
    </row>
    <row r="214" spans="1:24">
      <c r="A214" s="88">
        <v>205</v>
      </c>
      <c r="B214" s="210" t="s">
        <v>151</v>
      </c>
      <c r="C214" s="211">
        <v>685942.96837912791</v>
      </c>
      <c r="D214" s="90">
        <v>193119.32616603599</v>
      </c>
      <c r="E214" s="90">
        <v>125942.27389479998</v>
      </c>
      <c r="F214" s="90">
        <v>124405.3716666667</v>
      </c>
      <c r="G214" s="90">
        <v>177.98416666666662</v>
      </c>
      <c r="H214" s="90">
        <v>1670.9131698066665</v>
      </c>
      <c r="I214" s="90">
        <v>2379.6456767999994</v>
      </c>
      <c r="J214" s="90">
        <v>0</v>
      </c>
      <c r="K214" s="90">
        <v>0</v>
      </c>
      <c r="L214" s="90">
        <v>2016320.2883333333</v>
      </c>
      <c r="M214" s="212">
        <v>3149958.7714532372</v>
      </c>
      <c r="N214" s="213">
        <v>699340.17788763065</v>
      </c>
      <c r="O214" s="90">
        <v>223382.85115607464</v>
      </c>
      <c r="P214" s="90">
        <v>152971.28128999998</v>
      </c>
      <c r="Q214" s="90">
        <v>124405.3716666667</v>
      </c>
      <c r="R214" s="90">
        <v>177.98416666666662</v>
      </c>
      <c r="S214" s="90">
        <v>1670.9131698066665</v>
      </c>
      <c r="T214" s="90">
        <v>1586.4304511999999</v>
      </c>
      <c r="U214" s="90">
        <v>0</v>
      </c>
      <c r="V214" s="90">
        <v>0</v>
      </c>
      <c r="W214" s="213">
        <v>2016320.2883333333</v>
      </c>
      <c r="X214" s="205">
        <v>3219855.2981213788</v>
      </c>
    </row>
    <row r="215" spans="1:24">
      <c r="A215" s="88">
        <v>206</v>
      </c>
      <c r="B215" s="210" t="s">
        <v>151</v>
      </c>
      <c r="C215" s="211">
        <v>791047.4107497806</v>
      </c>
      <c r="D215" s="90">
        <v>221756.8527078389</v>
      </c>
      <c r="E215" s="90">
        <v>136980.81977759997</v>
      </c>
      <c r="F215" s="90">
        <v>134379.89749999999</v>
      </c>
      <c r="G215" s="90">
        <v>172.33083333333332</v>
      </c>
      <c r="H215" s="90">
        <v>1874.9872519754165</v>
      </c>
      <c r="I215" s="90">
        <v>2713.8954395999999</v>
      </c>
      <c r="J215" s="90">
        <v>0</v>
      </c>
      <c r="K215" s="90">
        <v>0</v>
      </c>
      <c r="L215" s="90">
        <v>2207747.7166666668</v>
      </c>
      <c r="M215" s="212">
        <v>3496673.9109267946</v>
      </c>
      <c r="N215" s="213">
        <v>806668.5805613111</v>
      </c>
      <c r="O215" s="90">
        <v>256658.71527877715</v>
      </c>
      <c r="P215" s="90">
        <v>165200.88414666668</v>
      </c>
      <c r="Q215" s="90">
        <v>134379.89749999999</v>
      </c>
      <c r="R215" s="90">
        <v>172.33083333333332</v>
      </c>
      <c r="S215" s="90">
        <v>1874.9872519754165</v>
      </c>
      <c r="T215" s="90">
        <v>1809.2636264000002</v>
      </c>
      <c r="U215" s="90">
        <v>0</v>
      </c>
      <c r="V215" s="90">
        <v>0</v>
      </c>
      <c r="W215" s="213">
        <v>2207747.7166666668</v>
      </c>
      <c r="X215" s="205">
        <v>3574512.3758651302</v>
      </c>
    </row>
    <row r="216" spans="1:24">
      <c r="A216" s="88">
        <v>207</v>
      </c>
      <c r="B216" s="210" t="s">
        <v>151</v>
      </c>
      <c r="C216" s="211">
        <v>792572.94005138241</v>
      </c>
      <c r="D216" s="90">
        <v>225174.56660312795</v>
      </c>
      <c r="E216" s="90">
        <v>137373.52067087998</v>
      </c>
      <c r="F216" s="90">
        <v>145283.2175</v>
      </c>
      <c r="G216" s="90">
        <v>190.77083333333329</v>
      </c>
      <c r="H216" s="90">
        <v>2020.1163472770834</v>
      </c>
      <c r="I216" s="90">
        <v>2627.5859231999998</v>
      </c>
      <c r="J216" s="90">
        <v>0</v>
      </c>
      <c r="K216" s="90">
        <v>0</v>
      </c>
      <c r="L216" s="90">
        <v>2371003.7574999998</v>
      </c>
      <c r="M216" s="212">
        <v>3676246.4754292006</v>
      </c>
      <c r="N216" s="213">
        <v>807758.03229846212</v>
      </c>
      <c r="O216" s="90">
        <v>260213.86616140581</v>
      </c>
      <c r="P216" s="90">
        <v>165635.95739066668</v>
      </c>
      <c r="Q216" s="90">
        <v>145283.2175</v>
      </c>
      <c r="R216" s="90">
        <v>190.77083333333329</v>
      </c>
      <c r="S216" s="90">
        <v>2020.1163472770834</v>
      </c>
      <c r="T216" s="90">
        <v>1751.7239487999998</v>
      </c>
      <c r="U216" s="90">
        <v>0</v>
      </c>
      <c r="V216" s="90">
        <v>0</v>
      </c>
      <c r="W216" s="213">
        <v>2371003.7574999998</v>
      </c>
      <c r="X216" s="205">
        <v>3753857.4419799447</v>
      </c>
    </row>
    <row r="217" spans="1:24">
      <c r="A217" s="88">
        <v>208</v>
      </c>
      <c r="B217" s="210" t="s">
        <v>151</v>
      </c>
      <c r="C217" s="211">
        <v>812912.28375107388</v>
      </c>
      <c r="D217" s="90">
        <v>235701.9316114797</v>
      </c>
      <c r="E217" s="90">
        <v>142612.08842100002</v>
      </c>
      <c r="F217" s="90">
        <v>138433.74249999999</v>
      </c>
      <c r="G217" s="90">
        <v>190.9991666666667</v>
      </c>
      <c r="H217" s="90">
        <v>1940.9202559950006</v>
      </c>
      <c r="I217" s="90">
        <v>2811.3712199999995</v>
      </c>
      <c r="J217" s="90">
        <v>0</v>
      </c>
      <c r="K217" s="90">
        <v>0</v>
      </c>
      <c r="L217" s="90">
        <v>2292560.4791666665</v>
      </c>
      <c r="M217" s="212">
        <v>3627163.8160928814</v>
      </c>
      <c r="N217" s="213">
        <v>828918.7528354869</v>
      </c>
      <c r="O217" s="90">
        <v>272977.65787361399</v>
      </c>
      <c r="P217" s="90">
        <v>171439.76559166666</v>
      </c>
      <c r="Q217" s="90">
        <v>138433.74249999999</v>
      </c>
      <c r="R217" s="90">
        <v>190.9991666666667</v>
      </c>
      <c r="S217" s="90">
        <v>1940.9202559950006</v>
      </c>
      <c r="T217" s="90">
        <v>1874.24748</v>
      </c>
      <c r="U217" s="90">
        <v>0</v>
      </c>
      <c r="V217" s="90">
        <v>0</v>
      </c>
      <c r="W217" s="213">
        <v>2292560.4791666665</v>
      </c>
      <c r="X217" s="205">
        <v>3708336.5648700953</v>
      </c>
    </row>
    <row r="218" spans="1:24">
      <c r="A218" s="88">
        <v>209</v>
      </c>
      <c r="B218" s="210" t="s">
        <v>151</v>
      </c>
      <c r="C218" s="211">
        <v>886160.01483669935</v>
      </c>
      <c r="D218" s="90">
        <v>245791.80783942773</v>
      </c>
      <c r="E218" s="90">
        <v>146189.54544928003</v>
      </c>
      <c r="F218" s="90">
        <v>148404.64833333335</v>
      </c>
      <c r="G218" s="90">
        <v>193.68333333333331</v>
      </c>
      <c r="H218" s="90">
        <v>2053.5412554245836</v>
      </c>
      <c r="I218" s="90">
        <v>3051.8904696000004</v>
      </c>
      <c r="J218" s="90">
        <v>0</v>
      </c>
      <c r="K218" s="90">
        <v>0</v>
      </c>
      <c r="L218" s="90">
        <v>2435713.8941666665</v>
      </c>
      <c r="M218" s="212">
        <v>3867559.0256837648</v>
      </c>
      <c r="N218" s="213">
        <v>903813.88290592877</v>
      </c>
      <c r="O218" s="90">
        <v>284561.46567474277</v>
      </c>
      <c r="P218" s="90">
        <v>175403.229544</v>
      </c>
      <c r="Q218" s="90">
        <v>148404.64833333335</v>
      </c>
      <c r="R218" s="90">
        <v>193.68333333333331</v>
      </c>
      <c r="S218" s="90">
        <v>2053.5412554245836</v>
      </c>
      <c r="T218" s="90">
        <v>2034.5936463999999</v>
      </c>
      <c r="U218" s="90">
        <v>0</v>
      </c>
      <c r="V218" s="90">
        <v>0</v>
      </c>
      <c r="W218" s="213">
        <v>2435713.8941666665</v>
      </c>
      <c r="X218" s="205">
        <v>3952178.9388598292</v>
      </c>
    </row>
    <row r="219" spans="1:24">
      <c r="A219" s="88">
        <v>210</v>
      </c>
      <c r="B219" s="210" t="s">
        <v>151</v>
      </c>
      <c r="C219" s="211">
        <v>1134323.2353960348</v>
      </c>
      <c r="D219" s="90">
        <v>318774.32779031422</v>
      </c>
      <c r="E219" s="90">
        <v>172484.21689577997</v>
      </c>
      <c r="F219" s="90">
        <v>203846.83</v>
      </c>
      <c r="G219" s="90">
        <v>263.86666666666667</v>
      </c>
      <c r="H219" s="90">
        <v>2813.5530911125002</v>
      </c>
      <c r="I219" s="90">
        <v>3697.1386235999998</v>
      </c>
      <c r="J219" s="90">
        <v>0</v>
      </c>
      <c r="K219" s="90">
        <v>0</v>
      </c>
      <c r="L219" s="90">
        <v>3321254.2424999997</v>
      </c>
      <c r="M219" s="212">
        <v>5157457.4109635074</v>
      </c>
      <c r="N219" s="213">
        <v>1156311.711942476</v>
      </c>
      <c r="O219" s="90">
        <v>368538.08676182502</v>
      </c>
      <c r="P219" s="90">
        <v>204535.09097316672</v>
      </c>
      <c r="Q219" s="90">
        <v>203846.83</v>
      </c>
      <c r="R219" s="90">
        <v>263.86666666666667</v>
      </c>
      <c r="S219" s="90">
        <v>2813.5530911125002</v>
      </c>
      <c r="T219" s="90">
        <v>2464.7590824000004</v>
      </c>
      <c r="U219" s="90">
        <v>0</v>
      </c>
      <c r="V219" s="90">
        <v>0</v>
      </c>
      <c r="W219" s="213">
        <v>3321254.2424999997</v>
      </c>
      <c r="X219" s="205">
        <v>5260028.1410176465</v>
      </c>
    </row>
    <row r="220" spans="1:24">
      <c r="A220" s="88">
        <v>211</v>
      </c>
      <c r="B220" s="210" t="s">
        <v>151</v>
      </c>
      <c r="C220" s="211">
        <v>1133881.7723833197</v>
      </c>
      <c r="D220" s="90">
        <v>326643.60791151441</v>
      </c>
      <c r="E220" s="90">
        <v>176249.43652614005</v>
      </c>
      <c r="F220" s="90">
        <v>203694.78000000003</v>
      </c>
      <c r="G220" s="90">
        <v>278.2208333333333</v>
      </c>
      <c r="H220" s="90">
        <v>2774.0296739412502</v>
      </c>
      <c r="I220" s="90">
        <v>3913.2696252000001</v>
      </c>
      <c r="J220" s="90">
        <v>0</v>
      </c>
      <c r="K220" s="90">
        <v>0</v>
      </c>
      <c r="L220" s="90">
        <v>3315745.6716666669</v>
      </c>
      <c r="M220" s="212">
        <v>5163180.7886201153</v>
      </c>
      <c r="N220" s="213">
        <v>1155988.290397739</v>
      </c>
      <c r="O220" s="90">
        <v>378011.31842325954</v>
      </c>
      <c r="P220" s="90">
        <v>208706.57707616672</v>
      </c>
      <c r="Q220" s="90">
        <v>203694.78000000003</v>
      </c>
      <c r="R220" s="90">
        <v>278.2208333333333</v>
      </c>
      <c r="S220" s="90">
        <v>2774.0296739412502</v>
      </c>
      <c r="T220" s="90">
        <v>2608.8464167999996</v>
      </c>
      <c r="U220" s="90">
        <v>0</v>
      </c>
      <c r="V220" s="90">
        <v>0</v>
      </c>
      <c r="W220" s="213">
        <v>3315745.6716666669</v>
      </c>
      <c r="X220" s="205">
        <v>5267807.734487907</v>
      </c>
    </row>
    <row r="221" spans="1:24">
      <c r="A221" s="88">
        <v>212</v>
      </c>
      <c r="B221" s="210" t="s">
        <v>151</v>
      </c>
      <c r="C221" s="236">
        <v>1156364.5274181191</v>
      </c>
      <c r="D221" s="119">
        <v>346700.78612441546</v>
      </c>
      <c r="E221" s="119">
        <v>184547.5</v>
      </c>
      <c r="F221" s="119">
        <v>208701.90833333335</v>
      </c>
      <c r="G221" s="119">
        <v>282.20666666666665</v>
      </c>
      <c r="H221" s="119">
        <v>2842.9187427825</v>
      </c>
      <c r="I221" s="119">
        <v>3861.9333432000003</v>
      </c>
      <c r="J221" s="119">
        <v>0</v>
      </c>
      <c r="K221" s="119">
        <v>0</v>
      </c>
      <c r="L221" s="119">
        <v>3383627.0516666663</v>
      </c>
      <c r="M221" s="237">
        <v>5286928.8322951831</v>
      </c>
      <c r="N221" s="214">
        <v>1178863.6326035513</v>
      </c>
      <c r="O221" s="119">
        <v>401572.20237585902</v>
      </c>
      <c r="P221" s="119">
        <v>217900</v>
      </c>
      <c r="Q221" s="119">
        <v>208701.90833333335</v>
      </c>
      <c r="R221" s="119">
        <v>282.20666666666665</v>
      </c>
      <c r="S221" s="119">
        <v>2842.9187427825</v>
      </c>
      <c r="T221" s="119">
        <v>2574.6222288000004</v>
      </c>
      <c r="U221" s="119">
        <v>0</v>
      </c>
      <c r="V221" s="119">
        <v>0</v>
      </c>
      <c r="W221" s="214">
        <v>3383627.0516666663</v>
      </c>
      <c r="X221" s="215">
        <v>5396364.5426176591</v>
      </c>
    </row>
    <row r="222" spans="1:24" s="144" customFormat="1">
      <c r="A222" s="130" t="s">
        <v>61</v>
      </c>
      <c r="B222" s="216"/>
      <c r="C222" s="238">
        <f>AVERAGE(C198:C221)</f>
        <v>533116.8248745281</v>
      </c>
      <c r="D222" s="241">
        <f t="shared" ref="D222:W222" si="2">AVERAGE(D198:D221)</f>
        <v>157803.88117124749</v>
      </c>
      <c r="E222" s="241">
        <f t="shared" si="2"/>
        <v>106592.30102245083</v>
      </c>
      <c r="F222" s="174">
        <f t="shared" si="2"/>
        <v>95774.564097222232</v>
      </c>
      <c r="G222" s="174">
        <f t="shared" si="2"/>
        <v>127.8251736111111</v>
      </c>
      <c r="H222" s="174">
        <f t="shared" si="2"/>
        <v>1325.1803101664584</v>
      </c>
      <c r="I222" s="239">
        <f t="shared" si="2"/>
        <v>1876.2781732000003</v>
      </c>
      <c r="J222" s="239">
        <f t="shared" si="2"/>
        <v>14.84625</v>
      </c>
      <c r="K222" s="241">
        <f t="shared" si="2"/>
        <v>0</v>
      </c>
      <c r="L222" s="241">
        <f t="shared" si="2"/>
        <v>1565715.9363888891</v>
      </c>
      <c r="M222" s="218">
        <f t="shared" si="2"/>
        <v>2462347.6374613144</v>
      </c>
      <c r="N222" s="217">
        <f t="shared" si="2"/>
        <v>543441.7343944842</v>
      </c>
      <c r="O222" s="239">
        <f t="shared" si="2"/>
        <v>182671.58239650307</v>
      </c>
      <c r="P222" s="174">
        <f t="shared" si="2"/>
        <v>130153.6212919153</v>
      </c>
      <c r="Q222" s="239">
        <f t="shared" si="2"/>
        <v>95774.564097222232</v>
      </c>
      <c r="R222" s="241">
        <f t="shared" si="2"/>
        <v>127.8251736111111</v>
      </c>
      <c r="S222" s="241">
        <f t="shared" si="2"/>
        <v>1325.1803101664584</v>
      </c>
      <c r="T222" s="241">
        <f t="shared" si="2"/>
        <v>1250.8521154666666</v>
      </c>
      <c r="U222" s="241">
        <f t="shared" si="2"/>
        <v>14.84625</v>
      </c>
      <c r="V222" s="174">
        <f t="shared" si="2"/>
        <v>0</v>
      </c>
      <c r="W222" s="242">
        <f t="shared" si="2"/>
        <v>1565715.9363888891</v>
      </c>
      <c r="X222" s="218">
        <f>AVERAGE(X198:X221)</f>
        <v>2520476.1424182574</v>
      </c>
    </row>
    <row r="223" spans="1:24">
      <c r="A223" s="222"/>
      <c r="B223" s="223"/>
      <c r="C223" s="224"/>
      <c r="D223" s="224"/>
      <c r="E223" s="224"/>
      <c r="F223" s="224"/>
      <c r="G223" s="224"/>
      <c r="H223" s="224"/>
      <c r="I223" s="224"/>
      <c r="J223" s="224"/>
      <c r="K223" s="224"/>
      <c r="L223" s="225"/>
      <c r="M223" s="226"/>
      <c r="N223" s="224"/>
      <c r="O223" s="224"/>
      <c r="P223" s="224"/>
      <c r="Q223" s="224"/>
      <c r="R223" s="224"/>
      <c r="S223" s="224"/>
      <c r="T223" s="227"/>
      <c r="U223" s="227"/>
      <c r="V223" s="209"/>
      <c r="W223" s="228"/>
      <c r="X223" s="229"/>
    </row>
    <row r="224" spans="1:24">
      <c r="A224" s="88">
        <v>213</v>
      </c>
      <c r="B224" s="210" t="s">
        <v>152</v>
      </c>
      <c r="C224" s="211">
        <v>262.53050200000001</v>
      </c>
      <c r="D224" s="90">
        <v>145.32545233333329</v>
      </c>
      <c r="E224" s="90">
        <v>226.10585500000002</v>
      </c>
      <c r="F224" s="90">
        <v>48.299166666666672</v>
      </c>
      <c r="G224" s="90">
        <v>0.1225</v>
      </c>
      <c r="H224" s="90">
        <v>0.79871833333333342</v>
      </c>
      <c r="I224" s="90">
        <v>1.1687999999999998</v>
      </c>
      <c r="J224" s="90">
        <v>0</v>
      </c>
      <c r="K224" s="90">
        <v>0</v>
      </c>
      <c r="L224" s="90">
        <v>915.14916666666659</v>
      </c>
      <c r="M224" s="212">
        <v>1599.5001609999999</v>
      </c>
      <c r="N224" s="213">
        <v>267.13350100000002</v>
      </c>
      <c r="O224" s="90">
        <v>169.6795753333333</v>
      </c>
      <c r="P224" s="90">
        <v>300.61970666666667</v>
      </c>
      <c r="Q224" s="90">
        <v>48.299166666666672</v>
      </c>
      <c r="R224" s="90">
        <v>0.1225</v>
      </c>
      <c r="S224" s="90">
        <v>0.79871833333333342</v>
      </c>
      <c r="T224" s="90">
        <v>0.77919999999999989</v>
      </c>
      <c r="U224" s="90">
        <v>0</v>
      </c>
      <c r="V224" s="90">
        <v>0</v>
      </c>
      <c r="W224" s="213">
        <v>915.14916666666659</v>
      </c>
      <c r="X224" s="205">
        <v>1702.5815346666664</v>
      </c>
    </row>
    <row r="225" spans="1:24">
      <c r="A225" s="88">
        <v>214</v>
      </c>
      <c r="B225" s="210" t="s">
        <v>152</v>
      </c>
      <c r="C225" s="211">
        <v>2.0058738E-2</v>
      </c>
      <c r="D225" s="90">
        <v>155.218310401</v>
      </c>
      <c r="E225" s="90">
        <v>69.367784240000006</v>
      </c>
      <c r="F225" s="90">
        <v>5.2499999999999998E-2</v>
      </c>
      <c r="G225" s="90">
        <v>0</v>
      </c>
      <c r="H225" s="90">
        <v>7.9598166666666661E-4</v>
      </c>
      <c r="I225" s="90">
        <v>0.50072759999999994</v>
      </c>
      <c r="J225" s="90">
        <v>5.3466666666666667</v>
      </c>
      <c r="K225" s="90">
        <v>0</v>
      </c>
      <c r="L225" s="90">
        <v>0.97416666666666663</v>
      </c>
      <c r="M225" s="212">
        <v>231.48101029399999</v>
      </c>
      <c r="N225" s="213">
        <v>1.7989185666666668E-2</v>
      </c>
      <c r="O225" s="90">
        <v>184.16684240466668</v>
      </c>
      <c r="P225" s="90">
        <v>77.121352000000016</v>
      </c>
      <c r="Q225" s="90">
        <v>5.2499999999999998E-2</v>
      </c>
      <c r="R225" s="90">
        <v>0</v>
      </c>
      <c r="S225" s="90">
        <v>7.9598166666666661E-4</v>
      </c>
      <c r="T225" s="90">
        <v>0.33381839999999996</v>
      </c>
      <c r="U225" s="90">
        <v>5.3466666666666667</v>
      </c>
      <c r="V225" s="90">
        <v>0</v>
      </c>
      <c r="W225" s="213">
        <v>0.97416666666666663</v>
      </c>
      <c r="X225" s="205">
        <v>268.01413130533342</v>
      </c>
    </row>
    <row r="226" spans="1:24">
      <c r="A226" s="88">
        <v>215</v>
      </c>
      <c r="B226" s="210" t="s">
        <v>152</v>
      </c>
      <c r="C226" s="211">
        <v>224.0669905</v>
      </c>
      <c r="D226" s="90">
        <v>173.75395058333336</v>
      </c>
      <c r="E226" s="90">
        <v>217.6437883333333</v>
      </c>
      <c r="F226" s="90">
        <v>48.879166666666663</v>
      </c>
      <c r="G226" s="90">
        <v>0.1575</v>
      </c>
      <c r="H226" s="90">
        <v>0.77581708333333355</v>
      </c>
      <c r="I226" s="90">
        <v>1.5600000000000003</v>
      </c>
      <c r="J226" s="90">
        <v>2.0900000000000003</v>
      </c>
      <c r="K226" s="90">
        <v>0</v>
      </c>
      <c r="L226" s="90">
        <v>906.01833333333343</v>
      </c>
      <c r="M226" s="212">
        <v>1574.9455465000001</v>
      </c>
      <c r="N226" s="213">
        <v>227.68553274999999</v>
      </c>
      <c r="O226" s="90">
        <v>203.48945383333333</v>
      </c>
      <c r="P226" s="90">
        <v>281.50833333333333</v>
      </c>
      <c r="Q226" s="90">
        <v>48.879166666666663</v>
      </c>
      <c r="R226" s="90">
        <v>0.1575</v>
      </c>
      <c r="S226" s="90">
        <v>0.77581708333333355</v>
      </c>
      <c r="T226" s="90">
        <v>1.04</v>
      </c>
      <c r="U226" s="90">
        <v>2.0900000000000003</v>
      </c>
      <c r="V226" s="90">
        <v>0</v>
      </c>
      <c r="W226" s="213">
        <v>906.01833333333343</v>
      </c>
      <c r="X226" s="205">
        <v>1671.6441370000002</v>
      </c>
    </row>
    <row r="227" spans="1:24">
      <c r="A227" s="88">
        <v>216</v>
      </c>
      <c r="B227" s="210" t="s">
        <v>152</v>
      </c>
      <c r="C227" s="211">
        <v>363.6131127669999</v>
      </c>
      <c r="D227" s="90">
        <v>232.60199929150005</v>
      </c>
      <c r="E227" s="90">
        <v>9392.2099999999973</v>
      </c>
      <c r="F227" s="90">
        <v>78.375833333333318</v>
      </c>
      <c r="G227" s="90">
        <v>0.12999999999999998</v>
      </c>
      <c r="H227" s="90">
        <v>1.1662068558333332</v>
      </c>
      <c r="I227" s="90">
        <v>1.5643092000000001</v>
      </c>
      <c r="J227" s="90">
        <v>0.12333333333333334</v>
      </c>
      <c r="K227" s="90">
        <v>0</v>
      </c>
      <c r="L227" s="90">
        <v>1331.41</v>
      </c>
      <c r="M227" s="212">
        <v>11401.194794780995</v>
      </c>
      <c r="N227" s="213">
        <v>369.79089160849998</v>
      </c>
      <c r="O227" s="90">
        <v>271.9687579203333</v>
      </c>
      <c r="P227" s="90">
        <v>14714.269999999999</v>
      </c>
      <c r="Q227" s="90">
        <v>78.375833333333318</v>
      </c>
      <c r="R227" s="90">
        <v>0.12999999999999998</v>
      </c>
      <c r="S227" s="90">
        <v>1.1662068558333332</v>
      </c>
      <c r="T227" s="90">
        <v>1.0428727999999998</v>
      </c>
      <c r="U227" s="90">
        <v>0.12333333333333334</v>
      </c>
      <c r="V227" s="90">
        <v>0</v>
      </c>
      <c r="W227" s="213">
        <v>1331.41</v>
      </c>
      <c r="X227" s="205">
        <v>16768.27789585133</v>
      </c>
    </row>
    <row r="228" spans="1:24">
      <c r="A228" s="88">
        <v>217</v>
      </c>
      <c r="B228" s="210" t="s">
        <v>152</v>
      </c>
      <c r="C228" s="211">
        <v>1174.0384173325003</v>
      </c>
      <c r="D228" s="90">
        <v>632.45853339625012</v>
      </c>
      <c r="E228" s="90">
        <v>1275.7051800000004</v>
      </c>
      <c r="F228" s="90">
        <v>230.4383333333333</v>
      </c>
      <c r="G228" s="90">
        <v>0.20499999999999999</v>
      </c>
      <c r="H228" s="90">
        <v>3.4035364020833327</v>
      </c>
      <c r="I228" s="90">
        <v>4.7692272000000004</v>
      </c>
      <c r="J228" s="90">
        <v>2.85</v>
      </c>
      <c r="K228" s="90">
        <v>0</v>
      </c>
      <c r="L228" s="90">
        <v>3750.1600000000003</v>
      </c>
      <c r="M228" s="212">
        <v>7074.0282276641683</v>
      </c>
      <c r="N228" s="213">
        <v>1195.17763935375</v>
      </c>
      <c r="O228" s="90">
        <v>738.69782611583332</v>
      </c>
      <c r="P228" s="90">
        <v>1748.6244900000002</v>
      </c>
      <c r="Q228" s="90">
        <v>230.4383333333333</v>
      </c>
      <c r="R228" s="90">
        <v>0.20499999999999999</v>
      </c>
      <c r="S228" s="90">
        <v>3.4035364020833327</v>
      </c>
      <c r="T228" s="90">
        <v>3.1794848000000004</v>
      </c>
      <c r="U228" s="90">
        <v>2.85</v>
      </c>
      <c r="V228" s="90">
        <v>0</v>
      </c>
      <c r="W228" s="213">
        <v>3750.1600000000003</v>
      </c>
      <c r="X228" s="205">
        <v>7672.7363100050006</v>
      </c>
    </row>
    <row r="229" spans="1:24">
      <c r="A229" s="88">
        <v>218</v>
      </c>
      <c r="B229" s="210" t="s">
        <v>152</v>
      </c>
      <c r="C229" s="211">
        <v>1.872213E-3</v>
      </c>
      <c r="D229" s="90">
        <v>636.93129271850023</v>
      </c>
      <c r="E229" s="90">
        <v>423.797865</v>
      </c>
      <c r="F229" s="90">
        <v>8.3333333333333339E-4</v>
      </c>
      <c r="G229" s="90">
        <v>0</v>
      </c>
      <c r="H229" s="90">
        <v>7.4294166666666664E-5</v>
      </c>
      <c r="I229" s="90">
        <v>0.1591776</v>
      </c>
      <c r="J229" s="90">
        <v>15.066666666666665</v>
      </c>
      <c r="K229" s="90">
        <v>0</v>
      </c>
      <c r="L229" s="90">
        <v>4.6666666666666669E-2</v>
      </c>
      <c r="M229" s="212">
        <v>1076.0044484923335</v>
      </c>
      <c r="N229" s="213">
        <v>1.6790481666666666E-3</v>
      </c>
      <c r="O229" s="90">
        <v>755.73127785966653</v>
      </c>
      <c r="P229" s="90">
        <v>505.40999999999991</v>
      </c>
      <c r="Q229" s="90">
        <v>8.3333333333333339E-4</v>
      </c>
      <c r="R229" s="90">
        <v>0</v>
      </c>
      <c r="S229" s="90">
        <v>7.4294166666666664E-5</v>
      </c>
      <c r="T229" s="90">
        <v>0.1061184</v>
      </c>
      <c r="U229" s="90">
        <v>15.066666666666665</v>
      </c>
      <c r="V229" s="90">
        <v>0</v>
      </c>
      <c r="W229" s="213">
        <v>4.6666666666666669E-2</v>
      </c>
      <c r="X229" s="205">
        <v>1276.3633162686665</v>
      </c>
    </row>
    <row r="230" spans="1:24">
      <c r="A230" s="88">
        <v>219</v>
      </c>
      <c r="B230" s="210" t="s">
        <v>152</v>
      </c>
      <c r="C230" s="211">
        <v>352.40426126849997</v>
      </c>
      <c r="D230" s="90">
        <v>648.81645182825002</v>
      </c>
      <c r="E230" s="90">
        <v>10052.630000000003</v>
      </c>
      <c r="F230" s="90">
        <v>60.871666666666648</v>
      </c>
      <c r="G230" s="90">
        <v>3.4166666666666665E-2</v>
      </c>
      <c r="H230" s="90">
        <v>0.68312941541666683</v>
      </c>
      <c r="I230" s="90">
        <v>5.6461452000000003</v>
      </c>
      <c r="J230" s="90">
        <v>43.650000000000006</v>
      </c>
      <c r="K230" s="90">
        <v>0</v>
      </c>
      <c r="L230" s="90">
        <v>937.03666666666675</v>
      </c>
      <c r="M230" s="212">
        <v>12101.772487712167</v>
      </c>
      <c r="N230" s="213">
        <v>359.86462478841668</v>
      </c>
      <c r="O230" s="90">
        <v>767.47982594516668</v>
      </c>
      <c r="P230" s="90">
        <v>15560.81</v>
      </c>
      <c r="Q230" s="90">
        <v>60.871666666666648</v>
      </c>
      <c r="R230" s="90">
        <v>3.4166666666666665E-2</v>
      </c>
      <c r="S230" s="90">
        <v>0.68312941541666683</v>
      </c>
      <c r="T230" s="90">
        <v>3.7640968000000008</v>
      </c>
      <c r="U230" s="90">
        <v>43.650000000000006</v>
      </c>
      <c r="V230" s="90">
        <v>0</v>
      </c>
      <c r="W230" s="213">
        <v>937.03666666666675</v>
      </c>
      <c r="X230" s="205">
        <v>17734.194176949004</v>
      </c>
    </row>
    <row r="231" spans="1:24">
      <c r="A231" s="88">
        <v>220</v>
      </c>
      <c r="B231" s="210" t="s">
        <v>152</v>
      </c>
      <c r="C231" s="211">
        <v>1612.7508440740003</v>
      </c>
      <c r="D231" s="90">
        <v>998.50225221300013</v>
      </c>
      <c r="E231" s="90">
        <v>10462.8484154</v>
      </c>
      <c r="F231" s="90">
        <v>416.86583333333328</v>
      </c>
      <c r="G231" s="90">
        <v>0.68583333333333341</v>
      </c>
      <c r="H231" s="90">
        <v>5.6218668283333342</v>
      </c>
      <c r="I231" s="90">
        <v>10.5266196</v>
      </c>
      <c r="J231" s="90">
        <v>0.34333333333333332</v>
      </c>
      <c r="K231" s="90">
        <v>0</v>
      </c>
      <c r="L231" s="90">
        <v>6550.9425000000001</v>
      </c>
      <c r="M231" s="212">
        <v>20059.087498115332</v>
      </c>
      <c r="N231" s="213">
        <v>1638.6711569869997</v>
      </c>
      <c r="O231" s="90">
        <v>1165.3727828473332</v>
      </c>
      <c r="P231" s="90">
        <v>16086.636439800001</v>
      </c>
      <c r="Q231" s="90">
        <v>416.86583333333328</v>
      </c>
      <c r="R231" s="90">
        <v>0.68583333333333341</v>
      </c>
      <c r="S231" s="90">
        <v>5.6218668283333342</v>
      </c>
      <c r="T231" s="90">
        <v>7.0177464000000001</v>
      </c>
      <c r="U231" s="90">
        <v>0.34333333333333332</v>
      </c>
      <c r="V231" s="90">
        <v>0</v>
      </c>
      <c r="W231" s="213">
        <v>6550.9425000000001</v>
      </c>
      <c r="X231" s="205">
        <v>25872.157492862669</v>
      </c>
    </row>
    <row r="232" spans="1:24">
      <c r="A232" s="88">
        <v>221</v>
      </c>
      <c r="B232" s="210" t="s">
        <v>152</v>
      </c>
      <c r="C232" s="211">
        <v>0.33067507200000001</v>
      </c>
      <c r="D232" s="90">
        <v>948.67402379733358</v>
      </c>
      <c r="E232" s="90">
        <v>667.85146040000006</v>
      </c>
      <c r="F232" s="90">
        <v>0.70499999999999996</v>
      </c>
      <c r="G232" s="90">
        <v>8.3333333333333339E-4</v>
      </c>
      <c r="H232" s="90">
        <v>1.3122026666666668E-2</v>
      </c>
      <c r="I232" s="90">
        <v>1.9996164000000001</v>
      </c>
      <c r="J232" s="90">
        <v>44.76</v>
      </c>
      <c r="K232" s="90">
        <v>-574.56991039999991</v>
      </c>
      <c r="L232" s="90">
        <v>12.745833333333332</v>
      </c>
      <c r="M232" s="212">
        <v>1102.5106539626668</v>
      </c>
      <c r="N232" s="213">
        <v>0.29655780266666659</v>
      </c>
      <c r="O232" s="90">
        <v>1125.5752180586667</v>
      </c>
      <c r="P232" s="90">
        <v>802.54225333333341</v>
      </c>
      <c r="Q232" s="90">
        <v>0.70499999999999996</v>
      </c>
      <c r="R232" s="90">
        <v>8.3333333333333339E-4</v>
      </c>
      <c r="S232" s="90">
        <v>1.3122026666666668E-2</v>
      </c>
      <c r="T232" s="90">
        <v>1.3330776</v>
      </c>
      <c r="U232" s="90">
        <v>44.76</v>
      </c>
      <c r="V232" s="90">
        <v>-686.07021333333341</v>
      </c>
      <c r="W232" s="213">
        <v>12.745833333333332</v>
      </c>
      <c r="X232" s="205">
        <v>1301.9016821546668</v>
      </c>
    </row>
    <row r="233" spans="1:24">
      <c r="A233" s="88">
        <v>222</v>
      </c>
      <c r="B233" s="210" t="s">
        <v>152</v>
      </c>
      <c r="C233" s="211">
        <v>465.60242332800004</v>
      </c>
      <c r="D233" s="90">
        <v>1074.060606536</v>
      </c>
      <c r="E233" s="90">
        <v>779.51188300000001</v>
      </c>
      <c r="F233" s="90">
        <v>340.84750000000003</v>
      </c>
      <c r="G233" s="90">
        <v>0.32333333333333331</v>
      </c>
      <c r="H233" s="90">
        <v>5.9059533066666674</v>
      </c>
      <c r="I233" s="90">
        <v>12.3111072</v>
      </c>
      <c r="J233" s="90">
        <v>15.103333333333332</v>
      </c>
      <c r="K233" s="90">
        <v>0</v>
      </c>
      <c r="L233" s="90">
        <v>5886.4824999999992</v>
      </c>
      <c r="M233" s="212">
        <v>8580.1486400373324</v>
      </c>
      <c r="N233" s="213">
        <v>458.97594473066653</v>
      </c>
      <c r="O233" s="90">
        <v>1254.0454558746667</v>
      </c>
      <c r="P233" s="90">
        <v>951.65215000000001</v>
      </c>
      <c r="Q233" s="90">
        <v>340.84750000000003</v>
      </c>
      <c r="R233" s="90">
        <v>0.32333333333333331</v>
      </c>
      <c r="S233" s="90">
        <v>5.9059533066666674</v>
      </c>
      <c r="T233" s="90">
        <v>8.2074048000000008</v>
      </c>
      <c r="U233" s="90">
        <v>15.103333333333332</v>
      </c>
      <c r="V233" s="90">
        <v>0</v>
      </c>
      <c r="W233" s="213">
        <v>5886.4824999999992</v>
      </c>
      <c r="X233" s="205">
        <v>8921.543575378666</v>
      </c>
    </row>
    <row r="234" spans="1:24">
      <c r="A234" s="88">
        <v>223</v>
      </c>
      <c r="B234" s="210" t="s">
        <v>152</v>
      </c>
      <c r="C234" s="211">
        <v>304.61520599999994</v>
      </c>
      <c r="D234" s="90">
        <v>1300.2403869999998</v>
      </c>
      <c r="E234" s="90">
        <v>732.89771500000006</v>
      </c>
      <c r="F234" s="90">
        <v>60.564166666666665</v>
      </c>
      <c r="G234" s="90">
        <v>0.1525</v>
      </c>
      <c r="H234" s="90">
        <v>0.97923833333333332</v>
      </c>
      <c r="I234" s="90">
        <v>1.7556</v>
      </c>
      <c r="J234" s="90">
        <v>17.560000000000002</v>
      </c>
      <c r="K234" s="90">
        <v>0</v>
      </c>
      <c r="L234" s="90">
        <v>1126.3591666666669</v>
      </c>
      <c r="M234" s="212">
        <v>3545.1239796666669</v>
      </c>
      <c r="N234" s="213">
        <v>309.78318633333333</v>
      </c>
      <c r="O234" s="90">
        <v>1539.3869393333332</v>
      </c>
      <c r="P234" s="90">
        <v>854.04399999999987</v>
      </c>
      <c r="Q234" s="90">
        <v>60.564166666666665</v>
      </c>
      <c r="R234" s="90">
        <v>0.1525</v>
      </c>
      <c r="S234" s="90">
        <v>0.97923833333333332</v>
      </c>
      <c r="T234" s="90">
        <v>1.1704000000000001</v>
      </c>
      <c r="U234" s="90">
        <v>17.560000000000002</v>
      </c>
      <c r="V234" s="90">
        <v>0</v>
      </c>
      <c r="W234" s="213">
        <v>1126.3591666666669</v>
      </c>
      <c r="X234" s="205">
        <v>3909.9995973333334</v>
      </c>
    </row>
    <row r="235" spans="1:24">
      <c r="A235" s="88">
        <v>224</v>
      </c>
      <c r="B235" s="210" t="s">
        <v>152</v>
      </c>
      <c r="C235" s="211">
        <v>474.53704591550007</v>
      </c>
      <c r="D235" s="90">
        <v>1352.7300525897501</v>
      </c>
      <c r="E235" s="90">
        <v>658.22197261999986</v>
      </c>
      <c r="F235" s="90">
        <v>116.62916666666668</v>
      </c>
      <c r="G235" s="90">
        <v>0</v>
      </c>
      <c r="H235" s="90">
        <v>2.2339581712499998</v>
      </c>
      <c r="I235" s="90">
        <v>8.2051763999999991</v>
      </c>
      <c r="J235" s="90">
        <v>105.36666666666666</v>
      </c>
      <c r="K235" s="90">
        <v>0</v>
      </c>
      <c r="L235" s="90">
        <v>2107.7216666666668</v>
      </c>
      <c r="M235" s="212">
        <v>4825.6457056965</v>
      </c>
      <c r="N235" s="213">
        <v>480.25383800358333</v>
      </c>
      <c r="O235" s="90">
        <v>1597.3438965555004</v>
      </c>
      <c r="P235" s="90">
        <v>749.26938850000022</v>
      </c>
      <c r="Q235" s="90">
        <v>116.62916666666668</v>
      </c>
      <c r="R235" s="90">
        <v>0</v>
      </c>
      <c r="S235" s="90">
        <v>2.2339581712499998</v>
      </c>
      <c r="T235" s="90">
        <v>5.4701175999999991</v>
      </c>
      <c r="U235" s="90">
        <v>105.36666666666666</v>
      </c>
      <c r="V235" s="90">
        <v>0</v>
      </c>
      <c r="W235" s="213">
        <v>2107.7216666666668</v>
      </c>
      <c r="X235" s="205">
        <v>5164.2886988303344</v>
      </c>
    </row>
    <row r="236" spans="1:24">
      <c r="A236" s="88">
        <v>225</v>
      </c>
      <c r="B236" s="210" t="s">
        <v>152</v>
      </c>
      <c r="C236" s="211">
        <v>231.30913833650004</v>
      </c>
      <c r="D236" s="90">
        <v>1356.6535248175833</v>
      </c>
      <c r="E236" s="90">
        <v>668.74275117999991</v>
      </c>
      <c r="F236" s="90">
        <v>50.136666666666677</v>
      </c>
      <c r="G236" s="90">
        <v>8.3333333333333332E-3</v>
      </c>
      <c r="H236" s="90">
        <v>0.94487850541666674</v>
      </c>
      <c r="I236" s="90">
        <v>9.5033580000000004</v>
      </c>
      <c r="J236" s="90">
        <v>82.006666666666675</v>
      </c>
      <c r="K236" s="90">
        <v>-639.31702617999997</v>
      </c>
      <c r="L236" s="90">
        <v>892.82333333333327</v>
      </c>
      <c r="M236" s="212">
        <v>2652.8116246594991</v>
      </c>
      <c r="N236" s="213">
        <v>234.57028755575004</v>
      </c>
      <c r="O236" s="90">
        <v>1606.4406241831664</v>
      </c>
      <c r="P236" s="90">
        <v>760.65655983333352</v>
      </c>
      <c r="Q236" s="90">
        <v>50.136666666666677</v>
      </c>
      <c r="R236" s="90">
        <v>8.3333333333333332E-3</v>
      </c>
      <c r="S236" s="90">
        <v>0.94487850541666674</v>
      </c>
      <c r="T236" s="90">
        <v>6.3355719999999991</v>
      </c>
      <c r="U236" s="90">
        <v>82.006666666666675</v>
      </c>
      <c r="V236" s="90">
        <v>-723.91537983333319</v>
      </c>
      <c r="W236" s="213">
        <v>892.82333333333327</v>
      </c>
      <c r="X236" s="205">
        <v>2910.0075422443333</v>
      </c>
    </row>
    <row r="237" spans="1:24">
      <c r="A237" s="88">
        <v>226</v>
      </c>
      <c r="B237" s="210" t="s">
        <v>152</v>
      </c>
      <c r="C237" s="211">
        <v>0.11207238000000001</v>
      </c>
      <c r="D237" s="90">
        <v>1431.9656609900003</v>
      </c>
      <c r="E237" s="90">
        <v>892.93907675999981</v>
      </c>
      <c r="F237" s="90">
        <v>0.25583333333333336</v>
      </c>
      <c r="G237" s="90">
        <v>0</v>
      </c>
      <c r="H237" s="90">
        <v>4.447316666666667E-3</v>
      </c>
      <c r="I237" s="90">
        <v>1.2318684</v>
      </c>
      <c r="J237" s="90">
        <v>2.3066666666666666</v>
      </c>
      <c r="K237" s="90">
        <v>0</v>
      </c>
      <c r="L237" s="90">
        <v>4.7850000000000001</v>
      </c>
      <c r="M237" s="212">
        <v>2333.6006258466668</v>
      </c>
      <c r="N237" s="213">
        <v>0.10050935666666665</v>
      </c>
      <c r="O237" s="90">
        <v>1699.0401603266666</v>
      </c>
      <c r="P237" s="90">
        <v>1055.0079480000004</v>
      </c>
      <c r="Q237" s="90">
        <v>0.25583333333333336</v>
      </c>
      <c r="R237" s="90">
        <v>0</v>
      </c>
      <c r="S237" s="90">
        <v>4.447316666666667E-3</v>
      </c>
      <c r="T237" s="90">
        <v>0.82124560000000002</v>
      </c>
      <c r="U237" s="90">
        <v>2.3066666666666666</v>
      </c>
      <c r="V237" s="90">
        <v>0</v>
      </c>
      <c r="W237" s="213">
        <v>4.7850000000000001</v>
      </c>
      <c r="X237" s="205">
        <v>2762.3218106000004</v>
      </c>
    </row>
    <row r="238" spans="1:24">
      <c r="A238" s="88">
        <v>227</v>
      </c>
      <c r="B238" s="210" t="s">
        <v>152</v>
      </c>
      <c r="C238" s="211">
        <v>1504.5369802240002</v>
      </c>
      <c r="D238" s="90">
        <v>1569.155481688</v>
      </c>
      <c r="E238" s="90">
        <v>11354.720676200001</v>
      </c>
      <c r="F238" s="90">
        <v>387.47583333333336</v>
      </c>
      <c r="G238" s="90">
        <v>0.19666666666666666</v>
      </c>
      <c r="H238" s="90">
        <v>5.4620944533333331</v>
      </c>
      <c r="I238" s="90">
        <v>9.7354919999999989</v>
      </c>
      <c r="J238" s="90">
        <v>3.9200000000000004</v>
      </c>
      <c r="K238" s="90">
        <v>0</v>
      </c>
      <c r="L238" s="90">
        <v>5734.2</v>
      </c>
      <c r="M238" s="212">
        <v>20569.403224565332</v>
      </c>
      <c r="N238" s="213">
        <v>1528.0017013119998</v>
      </c>
      <c r="O238" s="90">
        <v>1843.0145747973336</v>
      </c>
      <c r="P238" s="90">
        <v>17229.856729399999</v>
      </c>
      <c r="Q238" s="90">
        <v>387.47583333333336</v>
      </c>
      <c r="R238" s="90">
        <v>0.19666666666666666</v>
      </c>
      <c r="S238" s="90">
        <v>5.4620944533333331</v>
      </c>
      <c r="T238" s="90">
        <v>6.4903280000000008</v>
      </c>
      <c r="U238" s="90">
        <v>3.9200000000000004</v>
      </c>
      <c r="V238" s="90">
        <v>0</v>
      </c>
      <c r="W238" s="213">
        <v>5734.2</v>
      </c>
      <c r="X238" s="205">
        <v>26738.617927962667</v>
      </c>
    </row>
    <row r="239" spans="1:24">
      <c r="A239" s="88">
        <v>228</v>
      </c>
      <c r="B239" s="210" t="s">
        <v>152</v>
      </c>
      <c r="C239" s="211">
        <v>0.95615536800000012</v>
      </c>
      <c r="D239" s="90">
        <v>1615.6479032059999</v>
      </c>
      <c r="E239" s="90">
        <v>973.50592758000005</v>
      </c>
      <c r="F239" s="90">
        <v>1.6624999999999999</v>
      </c>
      <c r="G239" s="90">
        <v>0</v>
      </c>
      <c r="H239" s="90">
        <v>3.7942673333333336E-2</v>
      </c>
      <c r="I239" s="90">
        <v>3.3722111999999993</v>
      </c>
      <c r="J239" s="90">
        <v>46.913333333333334</v>
      </c>
      <c r="K239" s="90">
        <v>0</v>
      </c>
      <c r="L239" s="90">
        <v>36.107500000000002</v>
      </c>
      <c r="M239" s="212">
        <v>2678.203473360667</v>
      </c>
      <c r="N239" s="213">
        <v>0.85750441733333327</v>
      </c>
      <c r="O239" s="90">
        <v>1916.8673550713331</v>
      </c>
      <c r="P239" s="90">
        <v>1144.2679465000001</v>
      </c>
      <c r="Q239" s="90">
        <v>1.6624999999999999</v>
      </c>
      <c r="R239" s="90">
        <v>0</v>
      </c>
      <c r="S239" s="90">
        <v>3.7942673333333336E-2</v>
      </c>
      <c r="T239" s="90">
        <v>2.2481407999999998</v>
      </c>
      <c r="U239" s="90">
        <v>46.913333333333334</v>
      </c>
      <c r="V239" s="90">
        <v>0</v>
      </c>
      <c r="W239" s="213">
        <v>36.107500000000002</v>
      </c>
      <c r="X239" s="205">
        <v>3148.9622227953332</v>
      </c>
    </row>
    <row r="240" spans="1:24">
      <c r="A240" s="88">
        <v>229</v>
      </c>
      <c r="B240" s="210" t="s">
        <v>152</v>
      </c>
      <c r="C240" s="211">
        <v>112.91530677350001</v>
      </c>
      <c r="D240" s="90">
        <v>1627.5209857007503</v>
      </c>
      <c r="E240" s="90">
        <v>1156.4728329999998</v>
      </c>
      <c r="F240" s="90">
        <v>25.750833333333333</v>
      </c>
      <c r="G240" s="90">
        <v>2.1666666666666667E-2</v>
      </c>
      <c r="H240" s="90">
        <v>0.48554391958333332</v>
      </c>
      <c r="I240" s="90">
        <v>13.484127600000001</v>
      </c>
      <c r="J240" s="90">
        <v>91.220000000000013</v>
      </c>
      <c r="K240" s="90">
        <v>0</v>
      </c>
      <c r="L240" s="90">
        <v>499.84583333333336</v>
      </c>
      <c r="M240" s="212">
        <v>3527.7171303271671</v>
      </c>
      <c r="N240" s="213">
        <v>114.42722591591667</v>
      </c>
      <c r="O240" s="90">
        <v>1929.4128169168337</v>
      </c>
      <c r="P240" s="90">
        <v>1392.2692749999999</v>
      </c>
      <c r="Q240" s="90">
        <v>25.750833333333333</v>
      </c>
      <c r="R240" s="90">
        <v>2.1666666666666667E-2</v>
      </c>
      <c r="S240" s="90">
        <v>0.48554391958333332</v>
      </c>
      <c r="T240" s="90">
        <v>8.9894183999999999</v>
      </c>
      <c r="U240" s="90">
        <v>91.220000000000013</v>
      </c>
      <c r="V240" s="90">
        <v>0</v>
      </c>
      <c r="W240" s="213">
        <v>499.84583333333336</v>
      </c>
      <c r="X240" s="205">
        <v>4062.4226134856667</v>
      </c>
    </row>
    <row r="241" spans="1:24">
      <c r="A241" s="88">
        <v>230</v>
      </c>
      <c r="B241" s="210" t="s">
        <v>152</v>
      </c>
      <c r="C241" s="211">
        <v>3161.7749403684993</v>
      </c>
      <c r="D241" s="90">
        <v>2044.4638537149167</v>
      </c>
      <c r="E241" s="90">
        <v>11990.596521569998</v>
      </c>
      <c r="F241" s="90">
        <v>674.7258333333333</v>
      </c>
      <c r="G241" s="90">
        <v>1.1941666666666666</v>
      </c>
      <c r="H241" s="90">
        <v>9.2821603320833344</v>
      </c>
      <c r="I241" s="90">
        <v>28.490291999999997</v>
      </c>
      <c r="J241" s="90">
        <v>0</v>
      </c>
      <c r="K241" s="90">
        <v>0</v>
      </c>
      <c r="L241" s="90">
        <v>11094.053333333335</v>
      </c>
      <c r="M241" s="212">
        <v>29004.581101318836</v>
      </c>
      <c r="N241" s="213">
        <v>3218.3217401717498</v>
      </c>
      <c r="O241" s="90">
        <v>2393.8155081818336</v>
      </c>
      <c r="P241" s="90">
        <v>18044.93552492333</v>
      </c>
      <c r="Q241" s="90">
        <v>674.7258333333333</v>
      </c>
      <c r="R241" s="90">
        <v>1.1941666666666666</v>
      </c>
      <c r="S241" s="90">
        <v>9.2821603320833344</v>
      </c>
      <c r="T241" s="90">
        <v>18.993528000000001</v>
      </c>
      <c r="U241" s="90">
        <v>0</v>
      </c>
      <c r="V241" s="90">
        <v>0</v>
      </c>
      <c r="W241" s="213">
        <v>11094.053333333335</v>
      </c>
      <c r="X241" s="205">
        <v>35455.321794942334</v>
      </c>
    </row>
    <row r="242" spans="1:24">
      <c r="A242" s="88">
        <v>231</v>
      </c>
      <c r="B242" s="210" t="s">
        <v>152</v>
      </c>
      <c r="C242" s="211">
        <v>0.44196462450000001</v>
      </c>
      <c r="D242" s="90">
        <v>2463.3024359302503</v>
      </c>
      <c r="E242" s="90">
        <v>1118.70423716</v>
      </c>
      <c r="F242" s="90">
        <v>0.71833333333333338</v>
      </c>
      <c r="G242" s="90">
        <v>0</v>
      </c>
      <c r="H242" s="90">
        <v>1.753827875E-2</v>
      </c>
      <c r="I242" s="90">
        <v>1.1095632</v>
      </c>
      <c r="J242" s="90">
        <v>0.11333333333333334</v>
      </c>
      <c r="K242" s="90">
        <v>0</v>
      </c>
      <c r="L242" s="90">
        <v>12.307499999999999</v>
      </c>
      <c r="M242" s="212">
        <v>3596.7149058601672</v>
      </c>
      <c r="N242" s="213">
        <v>0.39636509974999995</v>
      </c>
      <c r="O242" s="90">
        <v>2922.6964690745008</v>
      </c>
      <c r="P242" s="90">
        <v>1248.1481180000003</v>
      </c>
      <c r="Q242" s="90">
        <v>0.71833333333333338</v>
      </c>
      <c r="R242" s="90">
        <v>0</v>
      </c>
      <c r="S242" s="90">
        <v>1.753827875E-2</v>
      </c>
      <c r="T242" s="90">
        <v>0.73970879999999994</v>
      </c>
      <c r="U242" s="90">
        <v>0.11333333333333334</v>
      </c>
      <c r="V242" s="90">
        <v>0</v>
      </c>
      <c r="W242" s="213">
        <v>12.307499999999999</v>
      </c>
      <c r="X242" s="205">
        <v>4185.1373659196679</v>
      </c>
    </row>
    <row r="243" spans="1:24">
      <c r="A243" s="88">
        <v>232</v>
      </c>
      <c r="B243" s="210" t="s">
        <v>152</v>
      </c>
      <c r="C243" s="211">
        <v>85.455725812000011</v>
      </c>
      <c r="D243" s="90">
        <v>2806.2106463939999</v>
      </c>
      <c r="E243" s="90">
        <v>13420.771999999999</v>
      </c>
      <c r="F243" s="90">
        <v>14.755833333333335</v>
      </c>
      <c r="G243" s="90">
        <v>0.03</v>
      </c>
      <c r="H243" s="90">
        <v>0.21371530999999999</v>
      </c>
      <c r="I243" s="90">
        <v>0.85218959999999999</v>
      </c>
      <c r="J243" s="90">
        <v>0.32999999999999996</v>
      </c>
      <c r="K243" s="90">
        <v>0</v>
      </c>
      <c r="L243" s="90">
        <v>253.61249999999998</v>
      </c>
      <c r="M243" s="212">
        <v>16582.232610449333</v>
      </c>
      <c r="N243" s="213">
        <v>87.106482672666672</v>
      </c>
      <c r="O243" s="90">
        <v>3328.8879033320009</v>
      </c>
      <c r="P243" s="90">
        <v>19878.163999999997</v>
      </c>
      <c r="Q243" s="90">
        <v>14.755833333333335</v>
      </c>
      <c r="R243" s="90">
        <v>0.03</v>
      </c>
      <c r="S243" s="90">
        <v>0.21371530999999999</v>
      </c>
      <c r="T243" s="90">
        <v>0.56812640000000003</v>
      </c>
      <c r="U243" s="90">
        <v>0.32999999999999996</v>
      </c>
      <c r="V243" s="90">
        <v>0</v>
      </c>
      <c r="W243" s="213">
        <v>253.61249999999998</v>
      </c>
      <c r="X243" s="205">
        <v>23563.668561047998</v>
      </c>
    </row>
    <row r="244" spans="1:24">
      <c r="A244" s="88">
        <v>233</v>
      </c>
      <c r="B244" s="210" t="s">
        <v>152</v>
      </c>
      <c r="C244" s="211">
        <v>4817.1890716899989</v>
      </c>
      <c r="D244" s="90">
        <v>3566.2727518816669</v>
      </c>
      <c r="E244" s="90">
        <v>14206.911226709999</v>
      </c>
      <c r="F244" s="90">
        <v>1093.1541666666667</v>
      </c>
      <c r="G244" s="90">
        <v>3.9441666666666659</v>
      </c>
      <c r="H244" s="90">
        <v>14.846494908333332</v>
      </c>
      <c r="I244" s="90">
        <v>22.986747600000001</v>
      </c>
      <c r="J244" s="90">
        <v>7.9866666666666681</v>
      </c>
      <c r="K244" s="90">
        <v>0</v>
      </c>
      <c r="L244" s="90">
        <v>19758.341666666664</v>
      </c>
      <c r="M244" s="212">
        <v>43491.632959456663</v>
      </c>
      <c r="N244" s="213">
        <v>4901.0213515950009</v>
      </c>
      <c r="O244" s="90">
        <v>4180.3001658333333</v>
      </c>
      <c r="P244" s="90">
        <v>20885.853502103339</v>
      </c>
      <c r="Q244" s="90">
        <v>1093.1541666666667</v>
      </c>
      <c r="R244" s="90">
        <v>3.9441666666666659</v>
      </c>
      <c r="S244" s="90">
        <v>14.846494908333332</v>
      </c>
      <c r="T244" s="90">
        <v>15.324498400000001</v>
      </c>
      <c r="U244" s="90">
        <v>7.9866666666666681</v>
      </c>
      <c r="V244" s="90">
        <v>0</v>
      </c>
      <c r="W244" s="213">
        <v>19758.341666666664</v>
      </c>
      <c r="X244" s="205">
        <v>50860.77267950667</v>
      </c>
    </row>
    <row r="245" spans="1:24">
      <c r="A245" s="88">
        <v>234</v>
      </c>
      <c r="B245" s="210" t="s">
        <v>152</v>
      </c>
      <c r="C245" s="211">
        <v>2708.8917969270001</v>
      </c>
      <c r="D245" s="90">
        <v>3639.6116740448338</v>
      </c>
      <c r="E245" s="90">
        <v>9527.2389045</v>
      </c>
      <c r="F245" s="90">
        <v>608.92333333333329</v>
      </c>
      <c r="G245" s="90">
        <v>0.30249999999999999</v>
      </c>
      <c r="H245" s="90">
        <v>9.3761109891666674</v>
      </c>
      <c r="I245" s="90">
        <v>45.721888799999995</v>
      </c>
      <c r="J245" s="90">
        <v>0</v>
      </c>
      <c r="K245" s="90">
        <v>0</v>
      </c>
      <c r="L245" s="90">
        <v>9980.3216666666667</v>
      </c>
      <c r="M245" s="212">
        <v>26520.387875261</v>
      </c>
      <c r="N245" s="213">
        <v>2752.6494083551665</v>
      </c>
      <c r="O245" s="90">
        <v>4286.1661385136667</v>
      </c>
      <c r="P245" s="90">
        <v>13428.518098166669</v>
      </c>
      <c r="Q245" s="90">
        <v>608.92333333333329</v>
      </c>
      <c r="R245" s="90">
        <v>0.30249999999999999</v>
      </c>
      <c r="S245" s="90">
        <v>9.3761109891666674</v>
      </c>
      <c r="T245" s="90">
        <v>30.4812592</v>
      </c>
      <c r="U245" s="90">
        <v>0</v>
      </c>
      <c r="V245" s="90">
        <v>0</v>
      </c>
      <c r="W245" s="213">
        <v>9980.3216666666667</v>
      </c>
      <c r="X245" s="205">
        <v>31096.738515224672</v>
      </c>
    </row>
    <row r="246" spans="1:24">
      <c r="A246" s="88">
        <v>235</v>
      </c>
      <c r="B246" s="210" t="s">
        <v>152</v>
      </c>
      <c r="C246" s="211">
        <v>10.529637352499998</v>
      </c>
      <c r="D246" s="90">
        <v>3828.8504638862501</v>
      </c>
      <c r="E246" s="90">
        <v>3486.8040099999998</v>
      </c>
      <c r="F246" s="90">
        <v>17.728333333333332</v>
      </c>
      <c r="G246" s="90">
        <v>0</v>
      </c>
      <c r="H246" s="90">
        <v>0.41784275208333338</v>
      </c>
      <c r="I246" s="90">
        <v>5.2001256000000007</v>
      </c>
      <c r="J246" s="90">
        <v>33.65</v>
      </c>
      <c r="K246" s="90">
        <v>0</v>
      </c>
      <c r="L246" s="90">
        <v>334.43250000000006</v>
      </c>
      <c r="M246" s="212">
        <v>7717.6129129241672</v>
      </c>
      <c r="N246" s="213">
        <v>9.443246197083333</v>
      </c>
      <c r="O246" s="90">
        <v>4541.5668953358336</v>
      </c>
      <c r="P246" s="90">
        <v>4314.3399999999992</v>
      </c>
      <c r="Q246" s="90">
        <v>17.728333333333332</v>
      </c>
      <c r="R246" s="90">
        <v>0</v>
      </c>
      <c r="S246" s="90">
        <v>0.41784275208333338</v>
      </c>
      <c r="T246" s="90">
        <v>3.4667504</v>
      </c>
      <c r="U246" s="90">
        <v>33.65</v>
      </c>
      <c r="V246" s="90">
        <v>0</v>
      </c>
      <c r="W246" s="213">
        <v>334.43250000000006</v>
      </c>
      <c r="X246" s="205">
        <v>9255.0455680183331</v>
      </c>
    </row>
    <row r="247" spans="1:24">
      <c r="A247" s="88">
        <v>236</v>
      </c>
      <c r="B247" s="210" t="s">
        <v>152</v>
      </c>
      <c r="C247" s="211">
        <v>11792.777471280499</v>
      </c>
      <c r="D247" s="90">
        <v>4634.1973611222502</v>
      </c>
      <c r="E247" s="90">
        <v>11281.812460000001</v>
      </c>
      <c r="F247" s="90">
        <v>2195.8908333333334</v>
      </c>
      <c r="G247" s="90">
        <v>3.4033333333333342</v>
      </c>
      <c r="H247" s="90">
        <v>32.060078225416667</v>
      </c>
      <c r="I247" s="90">
        <v>42.629808000000004</v>
      </c>
      <c r="J247" s="90">
        <v>0</v>
      </c>
      <c r="K247" s="90">
        <v>0</v>
      </c>
      <c r="L247" s="90">
        <v>37154.29250000001</v>
      </c>
      <c r="M247" s="212">
        <v>67137.063845294848</v>
      </c>
      <c r="N247" s="213">
        <v>12012.12085122775</v>
      </c>
      <c r="O247" s="90">
        <v>5388.1053454771672</v>
      </c>
      <c r="P247" s="90">
        <v>15920.095029999999</v>
      </c>
      <c r="Q247" s="90">
        <v>2195.8908333333334</v>
      </c>
      <c r="R247" s="90">
        <v>3.4033333333333342</v>
      </c>
      <c r="S247" s="90">
        <v>32.060078225416667</v>
      </c>
      <c r="T247" s="90">
        <v>28.419872000000002</v>
      </c>
      <c r="U247" s="90">
        <v>0</v>
      </c>
      <c r="V247" s="90">
        <v>0</v>
      </c>
      <c r="W247" s="213">
        <v>37154.29250000001</v>
      </c>
      <c r="X247" s="205">
        <v>72734.387843597011</v>
      </c>
    </row>
    <row r="248" spans="1:24">
      <c r="A248" s="88">
        <v>237</v>
      </c>
      <c r="B248" s="210" t="s">
        <v>152</v>
      </c>
      <c r="C248" s="211">
        <v>2681.2055746600004</v>
      </c>
      <c r="D248" s="90">
        <v>4579.58739917</v>
      </c>
      <c r="E248" s="90">
        <v>15996.410000000002</v>
      </c>
      <c r="F248" s="90">
        <v>442.40250000000009</v>
      </c>
      <c r="G248" s="90">
        <v>0.9275000000000001</v>
      </c>
      <c r="H248" s="90">
        <v>6.9584712166666662</v>
      </c>
      <c r="I248" s="90">
        <v>27.578085599999998</v>
      </c>
      <c r="J248" s="90">
        <v>31.11333333333333</v>
      </c>
      <c r="K248" s="90">
        <v>0</v>
      </c>
      <c r="L248" s="90">
        <v>7626.4625000000005</v>
      </c>
      <c r="M248" s="212">
        <v>31392.645363980006</v>
      </c>
      <c r="N248" s="213">
        <v>2732.1649661633332</v>
      </c>
      <c r="O248" s="90">
        <v>5409.7957049266679</v>
      </c>
      <c r="P248" s="90">
        <v>23179.669999999995</v>
      </c>
      <c r="Q248" s="90">
        <v>442.40250000000009</v>
      </c>
      <c r="R248" s="90">
        <v>0.9275000000000001</v>
      </c>
      <c r="S248" s="90">
        <v>6.9584712166666662</v>
      </c>
      <c r="T248" s="90">
        <v>18.385390400000002</v>
      </c>
      <c r="U248" s="90">
        <v>31.11333333333333</v>
      </c>
      <c r="V248" s="90">
        <v>0</v>
      </c>
      <c r="W248" s="213">
        <v>7626.4625000000005</v>
      </c>
      <c r="X248" s="205">
        <v>39447.880366039994</v>
      </c>
    </row>
    <row r="249" spans="1:24">
      <c r="A249" s="88">
        <v>238</v>
      </c>
      <c r="B249" s="210" t="s">
        <v>152</v>
      </c>
      <c r="C249" s="211">
        <v>1162.9182399999997</v>
      </c>
      <c r="D249" s="90">
        <v>4609.2820399999991</v>
      </c>
      <c r="E249" s="90">
        <v>6249.9294987500007</v>
      </c>
      <c r="F249" s="90">
        <v>170.72583333333338</v>
      </c>
      <c r="G249" s="90">
        <v>0.17916666666666667</v>
      </c>
      <c r="H249" s="90">
        <v>3.9958666666666676</v>
      </c>
      <c r="I249" s="90">
        <v>65.479200000000006</v>
      </c>
      <c r="J249" s="90">
        <v>139.79999999999998</v>
      </c>
      <c r="K249" s="90">
        <v>0</v>
      </c>
      <c r="L249" s="90">
        <v>3406.4258333333332</v>
      </c>
      <c r="M249" s="212">
        <v>15808.735678749999</v>
      </c>
      <c r="N249" s="213">
        <v>1181.7996533333335</v>
      </c>
      <c r="O249" s="90">
        <v>5455.2364666666663</v>
      </c>
      <c r="P249" s="90">
        <v>8094.7704133333318</v>
      </c>
      <c r="Q249" s="90">
        <v>170.72583333333338</v>
      </c>
      <c r="R249" s="90">
        <v>0.17916666666666667</v>
      </c>
      <c r="S249" s="90">
        <v>3.9958666666666676</v>
      </c>
      <c r="T249" s="90">
        <v>43.652800000000006</v>
      </c>
      <c r="U249" s="90">
        <v>139.79999999999998</v>
      </c>
      <c r="V249" s="90">
        <v>0</v>
      </c>
      <c r="W249" s="213">
        <v>3406.4258333333332</v>
      </c>
      <c r="X249" s="205">
        <v>18496.586033333333</v>
      </c>
    </row>
    <row r="250" spans="1:24">
      <c r="A250" s="88">
        <v>239</v>
      </c>
      <c r="B250" s="210" t="s">
        <v>152</v>
      </c>
      <c r="C250" s="211">
        <v>3365.5842002129998</v>
      </c>
      <c r="D250" s="90">
        <v>4848.6518287185008</v>
      </c>
      <c r="E250" s="90">
        <v>16359.641000000001</v>
      </c>
      <c r="F250" s="90">
        <v>704.99083333333328</v>
      </c>
      <c r="G250" s="90">
        <v>1.1824999999999999</v>
      </c>
      <c r="H250" s="90">
        <v>9.0000476275000008</v>
      </c>
      <c r="I250" s="90">
        <v>28.369814399999999</v>
      </c>
      <c r="J250" s="90">
        <v>0</v>
      </c>
      <c r="K250" s="90">
        <v>0</v>
      </c>
      <c r="L250" s="90">
        <v>11196.573333333334</v>
      </c>
      <c r="M250" s="212">
        <v>36513.993557625668</v>
      </c>
      <c r="N250" s="213">
        <v>3428.6765763814997</v>
      </c>
      <c r="O250" s="90">
        <v>5722.0118191930005</v>
      </c>
      <c r="P250" s="90">
        <v>23645.266999999996</v>
      </c>
      <c r="Q250" s="90">
        <v>704.99083333333328</v>
      </c>
      <c r="R250" s="90">
        <v>1.1824999999999999</v>
      </c>
      <c r="S250" s="90">
        <v>9.0000476275000008</v>
      </c>
      <c r="T250" s="90">
        <v>18.913209599999998</v>
      </c>
      <c r="U250" s="90">
        <v>0</v>
      </c>
      <c r="V250" s="90">
        <v>0</v>
      </c>
      <c r="W250" s="213">
        <v>11196.573333333334</v>
      </c>
      <c r="X250" s="205">
        <v>44726.615319468663</v>
      </c>
    </row>
    <row r="251" spans="1:24">
      <c r="A251" s="88">
        <v>240</v>
      </c>
      <c r="B251" s="210" t="s">
        <v>152</v>
      </c>
      <c r="C251" s="211">
        <v>13014.201153499998</v>
      </c>
      <c r="D251" s="90">
        <v>5345.5616607499987</v>
      </c>
      <c r="E251" s="90">
        <v>16442.193500000005</v>
      </c>
      <c r="F251" s="90">
        <v>2331.21</v>
      </c>
      <c r="G251" s="90">
        <v>1.68</v>
      </c>
      <c r="H251" s="90">
        <v>34.507652916666665</v>
      </c>
      <c r="I251" s="90">
        <v>55.16640000000001</v>
      </c>
      <c r="J251" s="90">
        <v>0</v>
      </c>
      <c r="K251" s="90">
        <v>-12990.338499999998</v>
      </c>
      <c r="L251" s="90">
        <v>38283.285833333335</v>
      </c>
      <c r="M251" s="212">
        <v>62517.467700500005</v>
      </c>
      <c r="N251" s="213">
        <v>13259.138839249999</v>
      </c>
      <c r="O251" s="90">
        <v>6223.7201301666673</v>
      </c>
      <c r="P251" s="90">
        <v>23751.084499999997</v>
      </c>
      <c r="Q251" s="90">
        <v>2331.21</v>
      </c>
      <c r="R251" s="90">
        <v>1.68</v>
      </c>
      <c r="S251" s="90">
        <v>34.507652916666665</v>
      </c>
      <c r="T251" s="90">
        <v>36.777600000000007</v>
      </c>
      <c r="U251" s="90">
        <v>0</v>
      </c>
      <c r="V251" s="90">
        <v>-18762.722499999996</v>
      </c>
      <c r="W251" s="213">
        <v>38283.285833333335</v>
      </c>
      <c r="X251" s="205">
        <v>65158.682055666672</v>
      </c>
    </row>
    <row r="252" spans="1:24">
      <c r="A252" s="88">
        <v>241</v>
      </c>
      <c r="B252" s="210" t="s">
        <v>152</v>
      </c>
      <c r="C252" s="211">
        <v>14719.390468987001</v>
      </c>
      <c r="D252" s="90">
        <v>5640.2447166815</v>
      </c>
      <c r="E252" s="90">
        <v>3158.8010050000007</v>
      </c>
      <c r="F252" s="90">
        <v>2903.59</v>
      </c>
      <c r="G252" s="90">
        <v>4.1900000000000004</v>
      </c>
      <c r="H252" s="90">
        <v>43.512340039166673</v>
      </c>
      <c r="I252" s="90">
        <v>54.345182400000006</v>
      </c>
      <c r="J252" s="90">
        <v>0</v>
      </c>
      <c r="K252" s="90">
        <v>0</v>
      </c>
      <c r="L252" s="90">
        <v>49129.847499999996</v>
      </c>
      <c r="M252" s="212">
        <v>75653.921213107664</v>
      </c>
      <c r="N252" s="213">
        <v>14981.651301551836</v>
      </c>
      <c r="O252" s="90">
        <v>6542.3422486736663</v>
      </c>
      <c r="P252" s="90">
        <v>3752.1699999999987</v>
      </c>
      <c r="Q252" s="90">
        <v>2903.59</v>
      </c>
      <c r="R252" s="90">
        <v>4.1900000000000004</v>
      </c>
      <c r="S252" s="90">
        <v>43.512340039166673</v>
      </c>
      <c r="T252" s="90">
        <v>36.230121599999997</v>
      </c>
      <c r="U252" s="90">
        <v>0</v>
      </c>
      <c r="V252" s="90">
        <v>0</v>
      </c>
      <c r="W252" s="213">
        <v>49129.847499999996</v>
      </c>
      <c r="X252" s="205">
        <v>77393.533511864662</v>
      </c>
    </row>
    <row r="253" spans="1:24">
      <c r="A253" s="88">
        <v>242</v>
      </c>
      <c r="B253" s="210" t="s">
        <v>152</v>
      </c>
      <c r="C253" s="211">
        <v>6070.3246317919993</v>
      </c>
      <c r="D253" s="90">
        <v>5476.9094529040003</v>
      </c>
      <c r="E253" s="90">
        <v>17185.166000000001</v>
      </c>
      <c r="F253" s="90">
        <v>1552.8541666666663</v>
      </c>
      <c r="G253" s="90">
        <v>3.375833333333333</v>
      </c>
      <c r="H253" s="90">
        <v>14.602497293333334</v>
      </c>
      <c r="I253" s="90">
        <v>37.528294800000005</v>
      </c>
      <c r="J253" s="90">
        <v>13.76333333333333</v>
      </c>
      <c r="K253" s="90">
        <v>0</v>
      </c>
      <c r="L253" s="90">
        <v>21213.45</v>
      </c>
      <c r="M253" s="212">
        <v>51567.974210122666</v>
      </c>
      <c r="N253" s="213">
        <v>6189.4922221626657</v>
      </c>
      <c r="O253" s="90">
        <v>6448.1489534453349</v>
      </c>
      <c r="P253" s="90">
        <v>24703.441999999999</v>
      </c>
      <c r="Q253" s="90">
        <v>1552.8541666666663</v>
      </c>
      <c r="R253" s="90">
        <v>3.375833333333333</v>
      </c>
      <c r="S253" s="90">
        <v>14.602497293333334</v>
      </c>
      <c r="T253" s="90">
        <v>25.018863200000002</v>
      </c>
      <c r="U253" s="90">
        <v>13.76333333333333</v>
      </c>
      <c r="V253" s="90">
        <v>0</v>
      </c>
      <c r="W253" s="213">
        <v>21213.45</v>
      </c>
      <c r="X253" s="205">
        <v>60164.147869434659</v>
      </c>
    </row>
    <row r="254" spans="1:24">
      <c r="A254" s="88">
        <v>243</v>
      </c>
      <c r="B254" s="210" t="s">
        <v>152</v>
      </c>
      <c r="C254" s="211">
        <v>19197.250363969502</v>
      </c>
      <c r="D254" s="90">
        <v>6590.4708450694161</v>
      </c>
      <c r="E254" s="90">
        <v>17654.987931900007</v>
      </c>
      <c r="F254" s="90">
        <v>4245.4433333333336</v>
      </c>
      <c r="G254" s="90">
        <v>6.3100000000000014</v>
      </c>
      <c r="H254" s="90">
        <v>61.239696982916684</v>
      </c>
      <c r="I254" s="90">
        <v>68.338281600000002</v>
      </c>
      <c r="J254" s="90">
        <v>0</v>
      </c>
      <c r="K254" s="90">
        <v>0</v>
      </c>
      <c r="L254" s="90">
        <v>69670.036666666681</v>
      </c>
      <c r="M254" s="212">
        <v>117494.07711952185</v>
      </c>
      <c r="N254" s="213">
        <v>19524.502151813918</v>
      </c>
      <c r="O254" s="90">
        <v>7608.7256830061669</v>
      </c>
      <c r="P254" s="90">
        <v>25305.669458633336</v>
      </c>
      <c r="Q254" s="90">
        <v>4245.4433333333336</v>
      </c>
      <c r="R254" s="90">
        <v>6.3100000000000014</v>
      </c>
      <c r="S254" s="90">
        <v>61.239696982916684</v>
      </c>
      <c r="T254" s="90">
        <v>45.558854400000001</v>
      </c>
      <c r="U254" s="90">
        <v>0</v>
      </c>
      <c r="V254" s="90">
        <v>0</v>
      </c>
      <c r="W254" s="213">
        <v>69670.036666666681</v>
      </c>
      <c r="X254" s="205">
        <v>126467.48584483635</v>
      </c>
    </row>
    <row r="255" spans="1:24">
      <c r="A255" s="88">
        <v>244</v>
      </c>
      <c r="B255" s="210" t="s">
        <v>152</v>
      </c>
      <c r="C255" s="211">
        <v>6549.6484356945002</v>
      </c>
      <c r="D255" s="90">
        <v>6208.3015371485844</v>
      </c>
      <c r="E255" s="90">
        <v>18098.797571049996</v>
      </c>
      <c r="F255" s="90">
        <v>1606.6908333333331</v>
      </c>
      <c r="G255" s="90">
        <v>3.8091666666666666</v>
      </c>
      <c r="H255" s="90">
        <v>22.876553003750001</v>
      </c>
      <c r="I255" s="90">
        <v>50.301510000000007</v>
      </c>
      <c r="J255" s="90">
        <v>16.520000000000003</v>
      </c>
      <c r="K255" s="90">
        <v>0</v>
      </c>
      <c r="L255" s="90">
        <v>28464.779166666671</v>
      </c>
      <c r="M255" s="212">
        <v>61021.724773563503</v>
      </c>
      <c r="N255" s="213">
        <v>6654.7661478847485</v>
      </c>
      <c r="O255" s="90">
        <v>7287.4522912145003</v>
      </c>
      <c r="P255" s="90">
        <v>25874.553823016668</v>
      </c>
      <c r="Q255" s="90">
        <v>1606.6908333333331</v>
      </c>
      <c r="R255" s="90">
        <v>3.8091666666666666</v>
      </c>
      <c r="S255" s="90">
        <v>22.876553003750001</v>
      </c>
      <c r="T255" s="90">
        <v>33.53434</v>
      </c>
      <c r="U255" s="90">
        <v>16.520000000000003</v>
      </c>
      <c r="V255" s="90">
        <v>0</v>
      </c>
      <c r="W255" s="213">
        <v>28464.779166666671</v>
      </c>
      <c r="X255" s="205">
        <v>69964.98232178633</v>
      </c>
    </row>
    <row r="256" spans="1:24">
      <c r="A256" s="88">
        <v>245</v>
      </c>
      <c r="B256" s="210" t="s">
        <v>152</v>
      </c>
      <c r="C256" s="211">
        <v>1014.3538289955</v>
      </c>
      <c r="D256" s="90">
        <v>5971.0926676397503</v>
      </c>
      <c r="E256" s="90">
        <v>18307.88</v>
      </c>
      <c r="F256" s="90">
        <v>100.93083333333334</v>
      </c>
      <c r="G256" s="90">
        <v>8.666666666666667E-2</v>
      </c>
      <c r="H256" s="90">
        <v>1.5179694045833332</v>
      </c>
      <c r="I256" s="90">
        <v>33.718123200000001</v>
      </c>
      <c r="J256" s="90">
        <v>0</v>
      </c>
      <c r="K256" s="90">
        <v>0</v>
      </c>
      <c r="L256" s="90">
        <v>1703.2166666666665</v>
      </c>
      <c r="M256" s="212">
        <v>27132.7967559065</v>
      </c>
      <c r="N256" s="213">
        <v>1037.3046085435833</v>
      </c>
      <c r="O256" s="90">
        <v>7079.5890737588343</v>
      </c>
      <c r="P256" s="90">
        <v>26142.559999999998</v>
      </c>
      <c r="Q256" s="90">
        <v>100.93083333333334</v>
      </c>
      <c r="R256" s="90">
        <v>8.666666666666667E-2</v>
      </c>
      <c r="S256" s="90">
        <v>1.5179694045833332</v>
      </c>
      <c r="T256" s="90">
        <v>22.478748799999995</v>
      </c>
      <c r="U256" s="90">
        <v>0</v>
      </c>
      <c r="V256" s="90">
        <v>0</v>
      </c>
      <c r="W256" s="213">
        <v>1703.2166666666665</v>
      </c>
      <c r="X256" s="205">
        <v>36087.684567173666</v>
      </c>
    </row>
    <row r="257" spans="1:24">
      <c r="A257" s="88">
        <v>246</v>
      </c>
      <c r="B257" s="210" t="s">
        <v>152</v>
      </c>
      <c r="C257" s="211">
        <v>8268.0458414929999</v>
      </c>
      <c r="D257" s="90">
        <v>6390.2700000785007</v>
      </c>
      <c r="E257" s="90">
        <v>5424.1562800000011</v>
      </c>
      <c r="F257" s="90">
        <v>1661.5916666666665</v>
      </c>
      <c r="G257" s="90">
        <v>2.0508333333333328</v>
      </c>
      <c r="H257" s="90">
        <v>25.608620694166671</v>
      </c>
      <c r="I257" s="90">
        <v>28.406324400000003</v>
      </c>
      <c r="J257" s="90">
        <v>12.796666666666667</v>
      </c>
      <c r="K257" s="90">
        <v>0</v>
      </c>
      <c r="L257" s="90">
        <v>28008.098333333332</v>
      </c>
      <c r="M257" s="212">
        <v>49821.02456666567</v>
      </c>
      <c r="N257" s="213">
        <v>8411.5152610214991</v>
      </c>
      <c r="O257" s="90">
        <v>7493.9482759396669</v>
      </c>
      <c r="P257" s="90">
        <v>6711.5199999999995</v>
      </c>
      <c r="Q257" s="90">
        <v>1661.5916666666665</v>
      </c>
      <c r="R257" s="90">
        <v>2.0508333333333328</v>
      </c>
      <c r="S257" s="90">
        <v>25.608620694166671</v>
      </c>
      <c r="T257" s="90">
        <v>18.937549600000001</v>
      </c>
      <c r="U257" s="90">
        <v>12.796666666666667</v>
      </c>
      <c r="V257" s="90">
        <v>0</v>
      </c>
      <c r="W257" s="213">
        <v>28008.098333333332</v>
      </c>
      <c r="X257" s="205">
        <v>52346.067207255328</v>
      </c>
    </row>
    <row r="258" spans="1:24">
      <c r="A258" s="88">
        <v>247</v>
      </c>
      <c r="B258" s="210" t="s">
        <v>152</v>
      </c>
      <c r="C258" s="211">
        <v>22747.924650224504</v>
      </c>
      <c r="D258" s="90">
        <v>7583.9998998835836</v>
      </c>
      <c r="E258" s="90">
        <v>18892.212400300003</v>
      </c>
      <c r="F258" s="90">
        <v>4768.2899999999991</v>
      </c>
      <c r="G258" s="90">
        <v>6.5166666666666666</v>
      </c>
      <c r="H258" s="90">
        <v>72.621882945416687</v>
      </c>
      <c r="I258" s="90">
        <v>96.262497600000003</v>
      </c>
      <c r="J258" s="90">
        <v>146.42999999999998</v>
      </c>
      <c r="K258" s="90">
        <v>0</v>
      </c>
      <c r="L258" s="90">
        <v>80254.840833333321</v>
      </c>
      <c r="M258" s="212">
        <v>134569.0988309535</v>
      </c>
      <c r="N258" s="213">
        <v>23135.521421233087</v>
      </c>
      <c r="O258" s="90">
        <v>8748.3508179611654</v>
      </c>
      <c r="P258" s="90">
        <v>26891.56934276667</v>
      </c>
      <c r="Q258" s="90">
        <v>4768.2899999999991</v>
      </c>
      <c r="R258" s="90">
        <v>6.5166666666666666</v>
      </c>
      <c r="S258" s="90">
        <v>72.621882945416687</v>
      </c>
      <c r="T258" s="90">
        <v>64.174998400000007</v>
      </c>
      <c r="U258" s="90">
        <v>146.42999999999998</v>
      </c>
      <c r="V258" s="90">
        <v>0</v>
      </c>
      <c r="W258" s="213">
        <v>80254.840833333321</v>
      </c>
      <c r="X258" s="205">
        <v>144088.31596330632</v>
      </c>
    </row>
    <row r="259" spans="1:24">
      <c r="A259" s="88">
        <v>248</v>
      </c>
      <c r="B259" s="210" t="s">
        <v>152</v>
      </c>
      <c r="C259" s="211">
        <v>8277.0996743399992</v>
      </c>
      <c r="D259" s="90">
        <v>7606.7384013299998</v>
      </c>
      <c r="E259" s="90">
        <v>13066.009885000005</v>
      </c>
      <c r="F259" s="90">
        <v>1537.324166666667</v>
      </c>
      <c r="G259" s="90">
        <v>2.6525000000000003</v>
      </c>
      <c r="H259" s="90">
        <v>22.310252949999995</v>
      </c>
      <c r="I259" s="90">
        <v>38.485347600000004</v>
      </c>
      <c r="J259" s="90">
        <v>30.08</v>
      </c>
      <c r="K259" s="90">
        <v>0</v>
      </c>
      <c r="L259" s="90">
        <v>25954.939166666667</v>
      </c>
      <c r="M259" s="212">
        <v>56535.639394553335</v>
      </c>
      <c r="N259" s="213">
        <v>8431.6847666699996</v>
      </c>
      <c r="O259" s="90">
        <v>8948.676350740001</v>
      </c>
      <c r="P259" s="90">
        <v>17469.886780000001</v>
      </c>
      <c r="Q259" s="90">
        <v>1537.324166666667</v>
      </c>
      <c r="R259" s="90">
        <v>2.6525000000000003</v>
      </c>
      <c r="S259" s="90">
        <v>22.310252949999995</v>
      </c>
      <c r="T259" s="90">
        <v>25.656898399999999</v>
      </c>
      <c r="U259" s="90">
        <v>30.08</v>
      </c>
      <c r="V259" s="90">
        <v>0</v>
      </c>
      <c r="W259" s="213">
        <v>25954.939166666667</v>
      </c>
      <c r="X259" s="205">
        <v>62423.210882093335</v>
      </c>
    </row>
    <row r="260" spans="1:24">
      <c r="A260" s="88">
        <v>249</v>
      </c>
      <c r="B260" s="210" t="s">
        <v>152</v>
      </c>
      <c r="C260" s="211">
        <v>52.915191</v>
      </c>
      <c r="D260" s="90">
        <v>7300.0863995000009</v>
      </c>
      <c r="E260" s="90">
        <v>8274.1940699999996</v>
      </c>
      <c r="F260" s="90">
        <v>323.12833333333339</v>
      </c>
      <c r="G260" s="90">
        <v>0</v>
      </c>
      <c r="H260" s="90">
        <v>2.0998091666666663</v>
      </c>
      <c r="I260" s="90">
        <v>54.894000000000005</v>
      </c>
      <c r="J260" s="90">
        <v>83.13333333333334</v>
      </c>
      <c r="K260" s="90">
        <v>0</v>
      </c>
      <c r="L260" s="90">
        <v>4336.75</v>
      </c>
      <c r="M260" s="212">
        <v>20427.201136333337</v>
      </c>
      <c r="N260" s="213">
        <v>47.455687166666657</v>
      </c>
      <c r="O260" s="90">
        <v>8654.4616376666672</v>
      </c>
      <c r="P260" s="90">
        <v>10497.087160000001</v>
      </c>
      <c r="Q260" s="90">
        <v>323.12833333333339</v>
      </c>
      <c r="R260" s="90">
        <v>0</v>
      </c>
      <c r="S260" s="90">
        <v>2.0998091666666663</v>
      </c>
      <c r="T260" s="90">
        <v>36.595999999999997</v>
      </c>
      <c r="U260" s="90">
        <v>83.13333333333334</v>
      </c>
      <c r="V260" s="90">
        <v>0</v>
      </c>
      <c r="W260" s="213">
        <v>4336.75</v>
      </c>
      <c r="X260" s="205">
        <v>23980.711960666671</v>
      </c>
    </row>
    <row r="261" spans="1:24">
      <c r="A261" s="88">
        <v>250</v>
      </c>
      <c r="B261" s="210" t="s">
        <v>152</v>
      </c>
      <c r="C261" s="211">
        <v>19151.953674813998</v>
      </c>
      <c r="D261" s="90">
        <v>8352.270365942999</v>
      </c>
      <c r="E261" s="90">
        <v>3417.0010299999999</v>
      </c>
      <c r="F261" s="90">
        <v>3444.2224999999999</v>
      </c>
      <c r="G261" s="90">
        <v>4.7583333333333329</v>
      </c>
      <c r="H261" s="90">
        <v>52.955193444999999</v>
      </c>
      <c r="I261" s="90">
        <v>82.999531199999993</v>
      </c>
      <c r="J261" s="90">
        <v>0.27333333333333326</v>
      </c>
      <c r="K261" s="90">
        <v>0</v>
      </c>
      <c r="L261" s="90">
        <v>59122.579166666663</v>
      </c>
      <c r="M261" s="212">
        <v>93629.013128735329</v>
      </c>
      <c r="N261" s="213">
        <v>19505.249838523665</v>
      </c>
      <c r="O261" s="90">
        <v>9727.6793272539999</v>
      </c>
      <c r="P261" s="90">
        <v>3822.5199999999991</v>
      </c>
      <c r="Q261" s="90">
        <v>3444.2224999999999</v>
      </c>
      <c r="R261" s="90">
        <v>4.7583333333333329</v>
      </c>
      <c r="S261" s="90">
        <v>52.955193444999999</v>
      </c>
      <c r="T261" s="90">
        <v>55.333020799999993</v>
      </c>
      <c r="U261" s="90">
        <v>0.27333333333333326</v>
      </c>
      <c r="V261" s="90">
        <v>0</v>
      </c>
      <c r="W261" s="213">
        <v>59122.579166666663</v>
      </c>
      <c r="X261" s="205">
        <v>95735.570713355977</v>
      </c>
    </row>
    <row r="262" spans="1:24">
      <c r="A262" s="88">
        <v>251</v>
      </c>
      <c r="B262" s="210" t="s">
        <v>152</v>
      </c>
      <c r="C262" s="211">
        <v>21019.704774181999</v>
      </c>
      <c r="D262" s="90">
        <v>8907.7411250589976</v>
      </c>
      <c r="E262" s="90">
        <v>21177.094502599997</v>
      </c>
      <c r="F262" s="90">
        <v>4211.1641666666665</v>
      </c>
      <c r="G262" s="90">
        <v>5.6950000000000012</v>
      </c>
      <c r="H262" s="90">
        <v>64.269356118333334</v>
      </c>
      <c r="I262" s="90">
        <v>76.005972</v>
      </c>
      <c r="J262" s="90">
        <v>0</v>
      </c>
      <c r="K262" s="90">
        <v>0</v>
      </c>
      <c r="L262" s="90">
        <v>71371.145833333314</v>
      </c>
      <c r="M262" s="212">
        <v>126832.82072995931</v>
      </c>
      <c r="N262" s="213">
        <v>21387.19528160767</v>
      </c>
      <c r="O262" s="90">
        <v>10347.774029835333</v>
      </c>
      <c r="P262" s="90">
        <v>29820.378426200008</v>
      </c>
      <c r="Q262" s="90">
        <v>4211.1641666666665</v>
      </c>
      <c r="R262" s="90">
        <v>5.6950000000000012</v>
      </c>
      <c r="S262" s="90">
        <v>64.269356118333334</v>
      </c>
      <c r="T262" s="90">
        <v>50.670648</v>
      </c>
      <c r="U262" s="90">
        <v>0</v>
      </c>
      <c r="V262" s="90">
        <v>0</v>
      </c>
      <c r="W262" s="213">
        <v>71371.145833333314</v>
      </c>
      <c r="X262" s="205">
        <v>137258.29274176134</v>
      </c>
    </row>
    <row r="263" spans="1:24">
      <c r="A263" s="88">
        <v>252</v>
      </c>
      <c r="B263" s="210" t="s">
        <v>152</v>
      </c>
      <c r="C263" s="211">
        <v>23757.397071932999</v>
      </c>
      <c r="D263" s="90">
        <v>9624.1403385918329</v>
      </c>
      <c r="E263" s="90">
        <v>22110.724875399999</v>
      </c>
      <c r="F263" s="90">
        <v>4829.5774999999985</v>
      </c>
      <c r="G263" s="90">
        <v>7.4866666666666672</v>
      </c>
      <c r="H263" s="90">
        <v>70.94276872750001</v>
      </c>
      <c r="I263" s="90">
        <v>98.756412000000012</v>
      </c>
      <c r="J263" s="90">
        <v>46.413333333333327</v>
      </c>
      <c r="K263" s="90">
        <v>0</v>
      </c>
      <c r="L263" s="90">
        <v>81638.506666666668</v>
      </c>
      <c r="M263" s="212">
        <v>142183.945633319</v>
      </c>
      <c r="N263" s="213">
        <v>24178.342623241504</v>
      </c>
      <c r="O263" s="90">
        <v>11174.802955513</v>
      </c>
      <c r="P263" s="90">
        <v>31017.125126466668</v>
      </c>
      <c r="Q263" s="90">
        <v>4829.5774999999985</v>
      </c>
      <c r="R263" s="90">
        <v>7.4866666666666672</v>
      </c>
      <c r="S263" s="90">
        <v>70.94276872750001</v>
      </c>
      <c r="T263" s="90">
        <v>65.837608000000003</v>
      </c>
      <c r="U263" s="90">
        <v>46.413333333333327</v>
      </c>
      <c r="V263" s="90">
        <v>0</v>
      </c>
      <c r="W263" s="213">
        <v>81638.506666666668</v>
      </c>
      <c r="X263" s="205">
        <v>153029.03524861534</v>
      </c>
    </row>
    <row r="264" spans="1:24">
      <c r="A264" s="88">
        <v>253</v>
      </c>
      <c r="B264" s="210" t="s">
        <v>152</v>
      </c>
      <c r="C264" s="211">
        <v>8454.7223129760005</v>
      </c>
      <c r="D264" s="90">
        <v>8973.8129899120013</v>
      </c>
      <c r="E264" s="90">
        <v>22270.399999999998</v>
      </c>
      <c r="F264" s="90">
        <v>1812.7883333333332</v>
      </c>
      <c r="G264" s="90">
        <v>2.9975000000000005</v>
      </c>
      <c r="H264" s="90">
        <v>27.667413213333333</v>
      </c>
      <c r="I264" s="90">
        <v>48.178125600000008</v>
      </c>
      <c r="J264" s="90">
        <v>0</v>
      </c>
      <c r="K264" s="90">
        <v>0</v>
      </c>
      <c r="L264" s="90">
        <v>31354.31</v>
      </c>
      <c r="M264" s="212">
        <v>72944.876675034669</v>
      </c>
      <c r="N264" s="213">
        <v>8596.5532886213314</v>
      </c>
      <c r="O264" s="90">
        <v>10552.279507269333</v>
      </c>
      <c r="P264" s="90">
        <v>31221.799999999992</v>
      </c>
      <c r="Q264" s="90">
        <v>1812.7883333333332</v>
      </c>
      <c r="R264" s="90">
        <v>2.9975000000000005</v>
      </c>
      <c r="S264" s="90">
        <v>27.667413213333333</v>
      </c>
      <c r="T264" s="90">
        <v>32.118750400000003</v>
      </c>
      <c r="U264" s="90">
        <v>0</v>
      </c>
      <c r="V264" s="90">
        <v>0</v>
      </c>
      <c r="W264" s="213">
        <v>31354.31</v>
      </c>
      <c r="X264" s="205">
        <v>83600.514792837319</v>
      </c>
    </row>
    <row r="265" spans="1:24">
      <c r="A265" s="88">
        <v>254</v>
      </c>
      <c r="B265" s="210" t="s">
        <v>152</v>
      </c>
      <c r="C265" s="211">
        <v>2773.5436175320006</v>
      </c>
      <c r="D265" s="90">
        <v>8690.0146990539997</v>
      </c>
      <c r="E265" s="90">
        <v>22343.39578232</v>
      </c>
      <c r="F265" s="90">
        <v>577.81083333333333</v>
      </c>
      <c r="G265" s="90">
        <v>0.79666666666666652</v>
      </c>
      <c r="H265" s="90">
        <v>8.6598697433333349</v>
      </c>
      <c r="I265" s="90">
        <v>11.555600400000001</v>
      </c>
      <c r="J265" s="90">
        <v>35.33</v>
      </c>
      <c r="K265" s="90">
        <v>0</v>
      </c>
      <c r="L265" s="90">
        <v>9694.2741666666643</v>
      </c>
      <c r="M265" s="212">
        <v>44135.381235716013</v>
      </c>
      <c r="N265" s="213">
        <v>2821.4423728659999</v>
      </c>
      <c r="O265" s="90">
        <v>10281.036648305335</v>
      </c>
      <c r="P265" s="90">
        <v>31315.367501840006</v>
      </c>
      <c r="Q265" s="90">
        <v>577.81083333333333</v>
      </c>
      <c r="R265" s="90">
        <v>0.79666666666666652</v>
      </c>
      <c r="S265" s="90">
        <v>8.6598697433333349</v>
      </c>
      <c r="T265" s="90">
        <v>7.7037335999999996</v>
      </c>
      <c r="U265" s="90">
        <v>35.33</v>
      </c>
      <c r="V265" s="90">
        <v>0</v>
      </c>
      <c r="W265" s="213">
        <v>9694.2741666666643</v>
      </c>
      <c r="X265" s="205">
        <v>54742.421793021349</v>
      </c>
    </row>
    <row r="266" spans="1:24">
      <c r="A266" s="88">
        <v>255</v>
      </c>
      <c r="B266" s="210" t="s">
        <v>152</v>
      </c>
      <c r="C266" s="211">
        <v>13303.855078695999</v>
      </c>
      <c r="D266" s="90">
        <v>9479.0906400519998</v>
      </c>
      <c r="E266" s="90">
        <v>22534.567999999999</v>
      </c>
      <c r="F266" s="90">
        <v>3044.7016666666673</v>
      </c>
      <c r="G266" s="90">
        <v>3.8858333333333328</v>
      </c>
      <c r="H266" s="90">
        <v>46.944979313333334</v>
      </c>
      <c r="I266" s="90">
        <v>84.005344800000003</v>
      </c>
      <c r="J266" s="90">
        <v>0</v>
      </c>
      <c r="K266" s="90">
        <v>0</v>
      </c>
      <c r="L266" s="90">
        <v>51462.635833333326</v>
      </c>
      <c r="M266" s="212">
        <v>99959.687376194663</v>
      </c>
      <c r="N266" s="213">
        <v>13515.800799147999</v>
      </c>
      <c r="O266" s="90">
        <v>11085.381644189334</v>
      </c>
      <c r="P266" s="90">
        <v>31560.416000000008</v>
      </c>
      <c r="Q266" s="90">
        <v>3044.7016666666673</v>
      </c>
      <c r="R266" s="90">
        <v>3.8858333333333328</v>
      </c>
      <c r="S266" s="90">
        <v>46.944979313333334</v>
      </c>
      <c r="T266" s="90">
        <v>56.003563199999995</v>
      </c>
      <c r="U266" s="90">
        <v>0</v>
      </c>
      <c r="V266" s="90">
        <v>0</v>
      </c>
      <c r="W266" s="213">
        <v>51462.635833333326</v>
      </c>
      <c r="X266" s="205">
        <v>110775.770319184</v>
      </c>
    </row>
    <row r="267" spans="1:24">
      <c r="A267" s="88">
        <v>256</v>
      </c>
      <c r="B267" s="210" t="s">
        <v>152</v>
      </c>
      <c r="C267" s="211">
        <v>26558.9393556865</v>
      </c>
      <c r="D267" s="90">
        <v>10123.242586069251</v>
      </c>
      <c r="E267" s="90">
        <v>22930.820000000003</v>
      </c>
      <c r="F267" s="90">
        <v>4863.5649999999996</v>
      </c>
      <c r="G267" s="90">
        <v>7.3008333333333333</v>
      </c>
      <c r="H267" s="90">
        <v>69.323137130416669</v>
      </c>
      <c r="I267" s="90">
        <v>96.847088399999976</v>
      </c>
      <c r="J267" s="90">
        <v>0</v>
      </c>
      <c r="K267" s="90">
        <v>0</v>
      </c>
      <c r="L267" s="90">
        <v>81239.599166666652</v>
      </c>
      <c r="M267" s="212">
        <v>145889.63716728616</v>
      </c>
      <c r="N267" s="213">
        <v>27062.420115814082</v>
      </c>
      <c r="O267" s="90">
        <v>11772.577958643169</v>
      </c>
      <c r="P267" s="90">
        <v>32068.340000000007</v>
      </c>
      <c r="Q267" s="90">
        <v>4863.5649999999996</v>
      </c>
      <c r="R267" s="90">
        <v>7.3008333333333333</v>
      </c>
      <c r="S267" s="90">
        <v>69.323137130416669</v>
      </c>
      <c r="T267" s="90">
        <v>64.564725600000003</v>
      </c>
      <c r="U267" s="90">
        <v>0</v>
      </c>
      <c r="V267" s="90">
        <v>0</v>
      </c>
      <c r="W267" s="213">
        <v>81239.599166666652</v>
      </c>
      <c r="X267" s="205">
        <v>157147.69093718764</v>
      </c>
    </row>
    <row r="268" spans="1:24">
      <c r="A268" s="88">
        <v>257</v>
      </c>
      <c r="B268" s="210" t="s">
        <v>152</v>
      </c>
      <c r="C268" s="211">
        <v>15491.873719666497</v>
      </c>
      <c r="D268" s="90">
        <v>9900.5397727792515</v>
      </c>
      <c r="E268" s="90">
        <v>23119.805787199995</v>
      </c>
      <c r="F268" s="90">
        <v>3221.7549999999997</v>
      </c>
      <c r="G268" s="90">
        <v>4.1983333333333333</v>
      </c>
      <c r="H268" s="90">
        <v>49.540834113750009</v>
      </c>
      <c r="I268" s="90">
        <v>73.47814799999999</v>
      </c>
      <c r="J268" s="90">
        <v>45.513333333333328</v>
      </c>
      <c r="K268" s="90">
        <v>0</v>
      </c>
      <c r="L268" s="90">
        <v>54163.253333333327</v>
      </c>
      <c r="M268" s="212">
        <v>106069.95826175949</v>
      </c>
      <c r="N268" s="213">
        <v>15755.560800970748</v>
      </c>
      <c r="O268" s="90">
        <v>11576.4954779565</v>
      </c>
      <c r="P268" s="90">
        <v>32310.585886400004</v>
      </c>
      <c r="Q268" s="90">
        <v>3221.7549999999997</v>
      </c>
      <c r="R268" s="90">
        <v>4.1983333333333333</v>
      </c>
      <c r="S268" s="90">
        <v>49.540834113750009</v>
      </c>
      <c r="T268" s="90">
        <v>48.985432000000003</v>
      </c>
      <c r="U268" s="90">
        <v>45.513333333333328</v>
      </c>
      <c r="V268" s="90">
        <v>0</v>
      </c>
      <c r="W268" s="213">
        <v>54163.253333333327</v>
      </c>
      <c r="X268" s="205">
        <v>117175.88843144101</v>
      </c>
    </row>
    <row r="269" spans="1:24">
      <c r="A269" s="88">
        <v>258</v>
      </c>
      <c r="B269" s="210" t="s">
        <v>152</v>
      </c>
      <c r="C269" s="211">
        <v>20930.19741963</v>
      </c>
      <c r="D269" s="90">
        <v>10382.495965935001</v>
      </c>
      <c r="E269" s="90">
        <v>14920.812754999994</v>
      </c>
      <c r="F269" s="90">
        <v>4767.2775000000001</v>
      </c>
      <c r="G269" s="90">
        <v>8.49</v>
      </c>
      <c r="H269" s="90">
        <v>72.02103252500001</v>
      </c>
      <c r="I269" s="90">
        <v>93.319066799999987</v>
      </c>
      <c r="J269" s="90">
        <v>16.536666666666665</v>
      </c>
      <c r="K269" s="90">
        <v>0</v>
      </c>
      <c r="L269" s="90">
        <v>81898.886666666658</v>
      </c>
      <c r="M269" s="212">
        <v>133090.03707322333</v>
      </c>
      <c r="N269" s="213">
        <v>21269.684235065</v>
      </c>
      <c r="O269" s="90">
        <v>12070.89175943</v>
      </c>
      <c r="P269" s="90">
        <v>19719.237139999994</v>
      </c>
      <c r="Q269" s="90">
        <v>4767.2775000000001</v>
      </c>
      <c r="R269" s="90">
        <v>8.49</v>
      </c>
      <c r="S269" s="90">
        <v>72.02103252500001</v>
      </c>
      <c r="T269" s="90">
        <v>62.212711199999994</v>
      </c>
      <c r="U269" s="90">
        <v>16.536666666666665</v>
      </c>
      <c r="V269" s="90">
        <v>0</v>
      </c>
      <c r="W269" s="213">
        <v>81898.886666666658</v>
      </c>
      <c r="X269" s="205">
        <v>139885.23771155332</v>
      </c>
    </row>
    <row r="270" spans="1:24">
      <c r="A270" s="88">
        <v>259</v>
      </c>
      <c r="B270" s="210" t="s">
        <v>152</v>
      </c>
      <c r="C270" s="211">
        <v>42228.580044600996</v>
      </c>
      <c r="D270" s="90">
        <v>11681.480696991166</v>
      </c>
      <c r="E270" s="90">
        <v>12819.707544366664</v>
      </c>
      <c r="F270" s="90">
        <v>8729.7999999999993</v>
      </c>
      <c r="G270" s="90">
        <v>10.686666666666666</v>
      </c>
      <c r="H270" s="90">
        <v>132.89245415083334</v>
      </c>
      <c r="I270" s="90">
        <v>142.9798524</v>
      </c>
      <c r="J270" s="90">
        <v>0</v>
      </c>
      <c r="K270" s="90">
        <v>0</v>
      </c>
      <c r="L270" s="90">
        <v>146054.12166666664</v>
      </c>
      <c r="M270" s="212">
        <v>221800.24892584299</v>
      </c>
      <c r="N270" s="213">
        <v>42954.430830475503</v>
      </c>
      <c r="O270" s="90">
        <v>13402.433735494335</v>
      </c>
      <c r="P270" s="90">
        <v>16593.766011966665</v>
      </c>
      <c r="Q270" s="90">
        <v>8729.7999999999993</v>
      </c>
      <c r="R270" s="90">
        <v>10.686666666666666</v>
      </c>
      <c r="S270" s="90">
        <v>132.89245415083334</v>
      </c>
      <c r="T270" s="90">
        <v>95.31990159999998</v>
      </c>
      <c r="U270" s="90">
        <v>0</v>
      </c>
      <c r="V270" s="90">
        <v>0</v>
      </c>
      <c r="W270" s="213">
        <v>146054.12166666664</v>
      </c>
      <c r="X270" s="205">
        <v>227973.45126702066</v>
      </c>
    </row>
    <row r="271" spans="1:24">
      <c r="A271" s="88">
        <v>260</v>
      </c>
      <c r="B271" s="210" t="s">
        <v>152</v>
      </c>
      <c r="C271" s="211">
        <v>17925.004922447497</v>
      </c>
      <c r="D271" s="90">
        <v>10825.106790080416</v>
      </c>
      <c r="E271" s="90">
        <v>24341.486170200002</v>
      </c>
      <c r="F271" s="90">
        <v>3745.2816666666663</v>
      </c>
      <c r="G271" s="90">
        <v>8.8233333333333324</v>
      </c>
      <c r="H271" s="90">
        <v>57.534060414583337</v>
      </c>
      <c r="I271" s="90">
        <v>108.76047239999998</v>
      </c>
      <c r="J271" s="90">
        <v>0</v>
      </c>
      <c r="K271" s="90">
        <v>0</v>
      </c>
      <c r="L271" s="90">
        <v>65918.392500000002</v>
      </c>
      <c r="M271" s="212">
        <v>122930.3899155425</v>
      </c>
      <c r="N271" s="213">
        <v>18229.406532036253</v>
      </c>
      <c r="O271" s="90">
        <v>12645.972263330834</v>
      </c>
      <c r="P271" s="90">
        <v>33876.56104073333</v>
      </c>
      <c r="Q271" s="90">
        <v>3745.2816666666663</v>
      </c>
      <c r="R271" s="90">
        <v>8.8233333333333324</v>
      </c>
      <c r="S271" s="90">
        <v>57.534060414583337</v>
      </c>
      <c r="T271" s="90">
        <v>72.506981600000003</v>
      </c>
      <c r="U271" s="90">
        <v>0</v>
      </c>
      <c r="V271" s="90">
        <v>0</v>
      </c>
      <c r="W271" s="213">
        <v>65918.392500000002</v>
      </c>
      <c r="X271" s="205">
        <v>134554.47837811499</v>
      </c>
    </row>
    <row r="272" spans="1:24">
      <c r="A272" s="88">
        <v>261</v>
      </c>
      <c r="B272" s="210" t="s">
        <v>152</v>
      </c>
      <c r="C272" s="211">
        <v>5810.0375805980002</v>
      </c>
      <c r="D272" s="90">
        <v>10414.206155651</v>
      </c>
      <c r="E272" s="90">
        <v>24912.080000000005</v>
      </c>
      <c r="F272" s="90">
        <v>935.82499999999982</v>
      </c>
      <c r="G272" s="90">
        <v>0.65916666666666657</v>
      </c>
      <c r="H272" s="90">
        <v>12.834836531666667</v>
      </c>
      <c r="I272" s="90">
        <v>63.492884400000008</v>
      </c>
      <c r="J272" s="90">
        <v>2.0100000000000002</v>
      </c>
      <c r="K272" s="90">
        <v>0</v>
      </c>
      <c r="L272" s="90">
        <v>14512.334166666667</v>
      </c>
      <c r="M272" s="212">
        <v>56663.479790514</v>
      </c>
      <c r="N272" s="213">
        <v>5927.856088949</v>
      </c>
      <c r="O272" s="90">
        <v>12312.439188344666</v>
      </c>
      <c r="P272" s="90">
        <v>34607.960000000014</v>
      </c>
      <c r="Q272" s="90">
        <v>935.82499999999982</v>
      </c>
      <c r="R272" s="90">
        <v>0.65916666666666657</v>
      </c>
      <c r="S272" s="90">
        <v>12.834836531666667</v>
      </c>
      <c r="T272" s="90">
        <v>42.328589600000001</v>
      </c>
      <c r="U272" s="90">
        <v>2.0100000000000002</v>
      </c>
      <c r="V272" s="90">
        <v>0</v>
      </c>
      <c r="W272" s="213">
        <v>14512.334166666667</v>
      </c>
      <c r="X272" s="205">
        <v>68354.247036758665</v>
      </c>
    </row>
    <row r="273" spans="1:24">
      <c r="A273" s="88">
        <v>262</v>
      </c>
      <c r="B273" s="210" t="s">
        <v>152</v>
      </c>
      <c r="C273" s="211">
        <v>42470.255976081004</v>
      </c>
      <c r="D273" s="90">
        <v>12330.906429151168</v>
      </c>
      <c r="E273" s="90">
        <v>13304.720149666668</v>
      </c>
      <c r="F273" s="90">
        <v>7318.2441666666664</v>
      </c>
      <c r="G273" s="90">
        <v>10.300833333333333</v>
      </c>
      <c r="H273" s="90">
        <v>99.73249905083334</v>
      </c>
      <c r="I273" s="90">
        <v>143.37777840000004</v>
      </c>
      <c r="J273" s="90">
        <v>0</v>
      </c>
      <c r="K273" s="90">
        <v>0</v>
      </c>
      <c r="L273" s="90">
        <v>119403.77999999998</v>
      </c>
      <c r="M273" s="212">
        <v>195081.31783234965</v>
      </c>
      <c r="N273" s="213">
        <v>43312.008978548831</v>
      </c>
      <c r="O273" s="90">
        <v>14287.240902674333</v>
      </c>
      <c r="P273" s="90">
        <v>17068.893893666664</v>
      </c>
      <c r="Q273" s="90">
        <v>7318.2441666666664</v>
      </c>
      <c r="R273" s="90">
        <v>10.300833333333333</v>
      </c>
      <c r="S273" s="90">
        <v>99.73249905083334</v>
      </c>
      <c r="T273" s="90">
        <v>95.585185600000003</v>
      </c>
      <c r="U273" s="90">
        <v>0</v>
      </c>
      <c r="V273" s="90">
        <v>0</v>
      </c>
      <c r="W273" s="213">
        <v>119403.77999999998</v>
      </c>
      <c r="X273" s="205">
        <v>201595.78645954066</v>
      </c>
    </row>
    <row r="274" spans="1:24">
      <c r="A274" s="88">
        <v>263</v>
      </c>
      <c r="B274" s="210" t="s">
        <v>152</v>
      </c>
      <c r="C274" s="211">
        <v>34332.117244737499</v>
      </c>
      <c r="D274" s="90">
        <v>12949.24575231875</v>
      </c>
      <c r="E274" s="90">
        <v>26232.920000000002</v>
      </c>
      <c r="F274" s="90">
        <v>7269.8474999999999</v>
      </c>
      <c r="G274" s="90">
        <v>9.370000000000001</v>
      </c>
      <c r="H274" s="90">
        <v>109.71987082291668</v>
      </c>
      <c r="I274" s="90">
        <v>130.51378080000001</v>
      </c>
      <c r="J274" s="90">
        <v>0.96666666666666667</v>
      </c>
      <c r="K274" s="90">
        <v>0</v>
      </c>
      <c r="L274" s="90">
        <v>121953.34833333334</v>
      </c>
      <c r="M274" s="212">
        <v>202988.04914867916</v>
      </c>
      <c r="N274" s="213">
        <v>34916.712663931256</v>
      </c>
      <c r="O274" s="90">
        <v>14986.50177815417</v>
      </c>
      <c r="P274" s="90">
        <v>36301.040000000015</v>
      </c>
      <c r="Q274" s="90">
        <v>7269.8474999999999</v>
      </c>
      <c r="R274" s="90">
        <v>9.370000000000001</v>
      </c>
      <c r="S274" s="90">
        <v>109.71987082291668</v>
      </c>
      <c r="T274" s="90">
        <v>87.0091872</v>
      </c>
      <c r="U274" s="90">
        <v>0.96666666666666667</v>
      </c>
      <c r="V274" s="90">
        <v>0</v>
      </c>
      <c r="W274" s="213">
        <v>121953.34833333334</v>
      </c>
      <c r="X274" s="205">
        <v>215634.51600010836</v>
      </c>
    </row>
    <row r="275" spans="1:24">
      <c r="A275" s="88">
        <v>264</v>
      </c>
      <c r="B275" s="210" t="s">
        <v>152</v>
      </c>
      <c r="C275" s="211">
        <v>33784.577494210498</v>
      </c>
      <c r="D275" s="90">
        <v>13011.58695150725</v>
      </c>
      <c r="E275" s="90">
        <v>26623.853417599992</v>
      </c>
      <c r="F275" s="90">
        <v>6470.1366666666663</v>
      </c>
      <c r="G275" s="90">
        <v>7.1133333333333324</v>
      </c>
      <c r="H275" s="90">
        <v>98.857158500416674</v>
      </c>
      <c r="I275" s="90">
        <v>148.16778840000001</v>
      </c>
      <c r="J275" s="90">
        <v>0</v>
      </c>
      <c r="K275" s="90">
        <v>0</v>
      </c>
      <c r="L275" s="90">
        <v>110328.76</v>
      </c>
      <c r="M275" s="212">
        <v>190473.05281021813</v>
      </c>
      <c r="N275" s="213">
        <v>34389.871132109416</v>
      </c>
      <c r="O275" s="90">
        <v>15097.897695807167</v>
      </c>
      <c r="P275" s="90">
        <v>36802.1465312</v>
      </c>
      <c r="Q275" s="90">
        <v>6470.1366666666663</v>
      </c>
      <c r="R275" s="90">
        <v>7.1133333333333324</v>
      </c>
      <c r="S275" s="90">
        <v>98.857158500416674</v>
      </c>
      <c r="T275" s="90">
        <v>98.77852559999998</v>
      </c>
      <c r="U275" s="90">
        <v>0</v>
      </c>
      <c r="V275" s="90">
        <v>0</v>
      </c>
      <c r="W275" s="213">
        <v>110328.76</v>
      </c>
      <c r="X275" s="205">
        <v>203293.56104321699</v>
      </c>
    </row>
    <row r="276" spans="1:24">
      <c r="A276" s="88">
        <v>265</v>
      </c>
      <c r="B276" s="210" t="s">
        <v>152</v>
      </c>
      <c r="C276" s="211">
        <v>42242.206161271497</v>
      </c>
      <c r="D276" s="90">
        <v>14292.558980401749</v>
      </c>
      <c r="E276" s="90">
        <v>27784.907000000003</v>
      </c>
      <c r="F276" s="90">
        <v>8623.5625</v>
      </c>
      <c r="G276" s="90">
        <v>11.260833333333332</v>
      </c>
      <c r="H276" s="90">
        <v>129.57367703458331</v>
      </c>
      <c r="I276" s="90">
        <v>151.92461399999999</v>
      </c>
      <c r="J276" s="90">
        <v>34.373333333333335</v>
      </c>
      <c r="K276" s="90">
        <v>0</v>
      </c>
      <c r="L276" s="90">
        <v>143896.08499999996</v>
      </c>
      <c r="M276" s="212">
        <v>237166.45209937447</v>
      </c>
      <c r="N276" s="213">
        <v>42979.36585098158</v>
      </c>
      <c r="O276" s="90">
        <v>16511.964244994833</v>
      </c>
      <c r="P276" s="90">
        <v>38290.408999999992</v>
      </c>
      <c r="Q276" s="90">
        <v>8623.5625</v>
      </c>
      <c r="R276" s="90">
        <v>11.260833333333332</v>
      </c>
      <c r="S276" s="90">
        <v>129.57367703458331</v>
      </c>
      <c r="T276" s="90">
        <v>101.28307600000001</v>
      </c>
      <c r="U276" s="90">
        <v>34.373333333333335</v>
      </c>
      <c r="V276" s="90">
        <v>0</v>
      </c>
      <c r="W276" s="213">
        <v>143896.08499999996</v>
      </c>
      <c r="X276" s="205">
        <v>250577.87751567762</v>
      </c>
    </row>
    <row r="277" spans="1:24">
      <c r="A277" s="88">
        <v>266</v>
      </c>
      <c r="B277" s="210" t="s">
        <v>152</v>
      </c>
      <c r="C277" s="211">
        <v>29460.787252111008</v>
      </c>
      <c r="D277" s="90">
        <v>14735.028870019501</v>
      </c>
      <c r="E277" s="90">
        <v>29684.763630800004</v>
      </c>
      <c r="F277" s="90">
        <v>5836.605833333334</v>
      </c>
      <c r="G277" s="90">
        <v>9.4591666666666665</v>
      </c>
      <c r="H277" s="90">
        <v>84.800605242499998</v>
      </c>
      <c r="I277" s="90">
        <v>103.56327600000002</v>
      </c>
      <c r="J277" s="90">
        <v>0.22</v>
      </c>
      <c r="K277" s="90">
        <v>0</v>
      </c>
      <c r="L277" s="90">
        <v>98327.79333333332</v>
      </c>
      <c r="M277" s="212">
        <v>178243.02196750633</v>
      </c>
      <c r="N277" s="213">
        <v>29993.242345147166</v>
      </c>
      <c r="O277" s="90">
        <v>17191.226556971</v>
      </c>
      <c r="P277" s="90">
        <v>40725.6844796</v>
      </c>
      <c r="Q277" s="90">
        <v>5836.605833333334</v>
      </c>
      <c r="R277" s="90">
        <v>9.4591666666666665</v>
      </c>
      <c r="S277" s="90">
        <v>84.800605242499998</v>
      </c>
      <c r="T277" s="90">
        <v>69.042184000000006</v>
      </c>
      <c r="U277" s="90">
        <v>0.22</v>
      </c>
      <c r="V277" s="90">
        <v>0</v>
      </c>
      <c r="W277" s="213">
        <v>98327.79333333332</v>
      </c>
      <c r="X277" s="205">
        <v>192238.07450429403</v>
      </c>
    </row>
    <row r="278" spans="1:24">
      <c r="A278" s="88">
        <v>267</v>
      </c>
      <c r="B278" s="210" t="s">
        <v>152</v>
      </c>
      <c r="C278" s="211">
        <v>34471.855224636005</v>
      </c>
      <c r="D278" s="90">
        <v>15454.883894548666</v>
      </c>
      <c r="E278" s="90">
        <v>30126.376089300004</v>
      </c>
      <c r="F278" s="90">
        <v>7042.1124999999993</v>
      </c>
      <c r="G278" s="90">
        <v>9.9991666666666656</v>
      </c>
      <c r="H278" s="90">
        <v>109.85338193</v>
      </c>
      <c r="I278" s="90">
        <v>161.09383800000001</v>
      </c>
      <c r="J278" s="90">
        <v>383.93666666666667</v>
      </c>
      <c r="K278" s="90">
        <v>0</v>
      </c>
      <c r="L278" s="90">
        <v>121034.71666666663</v>
      </c>
      <c r="M278" s="212">
        <v>208794.82742841463</v>
      </c>
      <c r="N278" s="213">
        <v>35059.861431617996</v>
      </c>
      <c r="O278" s="90">
        <v>17959.030819496005</v>
      </c>
      <c r="P278" s="90">
        <v>41291.752452433342</v>
      </c>
      <c r="Q278" s="90">
        <v>7042.1124999999993</v>
      </c>
      <c r="R278" s="90">
        <v>9.9991666666666656</v>
      </c>
      <c r="S278" s="90">
        <v>109.85338193</v>
      </c>
      <c r="T278" s="90">
        <v>107.395892</v>
      </c>
      <c r="U278" s="90">
        <v>383.93666666666667</v>
      </c>
      <c r="V278" s="90">
        <v>0</v>
      </c>
      <c r="W278" s="213">
        <v>121034.71666666663</v>
      </c>
      <c r="X278" s="205">
        <v>222998.65897747729</v>
      </c>
    </row>
    <row r="279" spans="1:24">
      <c r="A279" s="88">
        <v>268</v>
      </c>
      <c r="B279" s="210" t="s">
        <v>152</v>
      </c>
      <c r="C279" s="211">
        <v>42749.590534756993</v>
      </c>
      <c r="D279" s="90">
        <v>15181.0009920465</v>
      </c>
      <c r="E279" s="90">
        <v>26173.807493</v>
      </c>
      <c r="F279" s="90">
        <v>6476.6341666666667</v>
      </c>
      <c r="G279" s="90">
        <v>13.847500000000002</v>
      </c>
      <c r="H279" s="90">
        <v>89.146255347500002</v>
      </c>
      <c r="I279" s="90">
        <v>184.23094800000001</v>
      </c>
      <c r="J279" s="90">
        <v>0</v>
      </c>
      <c r="K279" s="90">
        <v>0</v>
      </c>
      <c r="L279" s="90">
        <v>111978.75499999999</v>
      </c>
      <c r="M279" s="212">
        <v>202847.01288981765</v>
      </c>
      <c r="N279" s="213">
        <v>43633.916354186833</v>
      </c>
      <c r="O279" s="90">
        <v>17705.408580977</v>
      </c>
      <c r="P279" s="90">
        <v>35211.743699000013</v>
      </c>
      <c r="Q279" s="90">
        <v>6476.6341666666667</v>
      </c>
      <c r="R279" s="90">
        <v>13.847500000000002</v>
      </c>
      <c r="S279" s="90">
        <v>89.146255347500002</v>
      </c>
      <c r="T279" s="90">
        <v>122.82063199999999</v>
      </c>
      <c r="U279" s="90">
        <v>0</v>
      </c>
      <c r="V279" s="90">
        <v>0</v>
      </c>
      <c r="W279" s="213">
        <v>111978.75499999999</v>
      </c>
      <c r="X279" s="205">
        <v>215232.27218817803</v>
      </c>
    </row>
    <row r="280" spans="1:24">
      <c r="A280" s="88">
        <v>269</v>
      </c>
      <c r="B280" s="210" t="s">
        <v>152</v>
      </c>
      <c r="C280" s="211">
        <v>50278.207052793994</v>
      </c>
      <c r="D280" s="90">
        <v>16153.410136453002</v>
      </c>
      <c r="E280" s="90">
        <v>30525.650000000005</v>
      </c>
      <c r="F280" s="90">
        <v>9223.9208333333318</v>
      </c>
      <c r="G280" s="90">
        <v>12.920833333333334</v>
      </c>
      <c r="H280" s="90">
        <v>135.24483542833335</v>
      </c>
      <c r="I280" s="90">
        <v>165.95596800000001</v>
      </c>
      <c r="J280" s="90">
        <v>0</v>
      </c>
      <c r="K280" s="90">
        <v>0</v>
      </c>
      <c r="L280" s="90">
        <v>154994.13166666662</v>
      </c>
      <c r="M280" s="212">
        <v>261489.44132600864</v>
      </c>
      <c r="N280" s="213">
        <v>51218.124147347</v>
      </c>
      <c r="O280" s="90">
        <v>18700.361169367334</v>
      </c>
      <c r="P280" s="90">
        <v>41803.549999999996</v>
      </c>
      <c r="Q280" s="90">
        <v>9223.9208333333318</v>
      </c>
      <c r="R280" s="90">
        <v>12.920833333333334</v>
      </c>
      <c r="S280" s="90">
        <v>135.24483542833335</v>
      </c>
      <c r="T280" s="90">
        <v>110.63731199999997</v>
      </c>
      <c r="U280" s="90">
        <v>0</v>
      </c>
      <c r="V280" s="90">
        <v>0</v>
      </c>
      <c r="W280" s="213">
        <v>154994.13166666662</v>
      </c>
      <c r="X280" s="205">
        <v>276198.89079747593</v>
      </c>
    </row>
    <row r="281" spans="1:24">
      <c r="A281" s="88">
        <v>270</v>
      </c>
      <c r="B281" s="210" t="s">
        <v>152</v>
      </c>
      <c r="C281" s="211">
        <v>61354.175286348502</v>
      </c>
      <c r="D281" s="90">
        <v>17162.763646288251</v>
      </c>
      <c r="E281" s="90">
        <v>6709.4769799999985</v>
      </c>
      <c r="F281" s="90">
        <v>12525.102499999999</v>
      </c>
      <c r="G281" s="90">
        <v>16.15666666666667</v>
      </c>
      <c r="H281" s="90">
        <v>188.11130898208333</v>
      </c>
      <c r="I281" s="90">
        <v>207.918588</v>
      </c>
      <c r="J281" s="90">
        <v>0</v>
      </c>
      <c r="K281" s="90">
        <v>0</v>
      </c>
      <c r="L281" s="90">
        <v>208400.13666666672</v>
      </c>
      <c r="M281" s="212">
        <v>306563.84164295217</v>
      </c>
      <c r="N281" s="213">
        <v>62425.138466328419</v>
      </c>
      <c r="O281" s="90">
        <v>19715.830584491832</v>
      </c>
      <c r="P281" s="90">
        <v>7582.8795000000027</v>
      </c>
      <c r="Q281" s="90">
        <v>12525.102499999999</v>
      </c>
      <c r="R281" s="90">
        <v>16.15666666666667</v>
      </c>
      <c r="S281" s="90">
        <v>188.11130898208333</v>
      </c>
      <c r="T281" s="90">
        <v>138.612392</v>
      </c>
      <c r="U281" s="90">
        <v>0</v>
      </c>
      <c r="V281" s="90">
        <v>0</v>
      </c>
      <c r="W281" s="213">
        <v>208400.13666666672</v>
      </c>
      <c r="X281" s="205">
        <v>310991.96808513568</v>
      </c>
    </row>
    <row r="282" spans="1:24">
      <c r="A282" s="88">
        <v>271</v>
      </c>
      <c r="B282" s="210" t="s">
        <v>152</v>
      </c>
      <c r="C282" s="211">
        <v>47527.237963622996</v>
      </c>
      <c r="D282" s="90">
        <v>16825.978777263499</v>
      </c>
      <c r="E282" s="90">
        <v>24315.997275000002</v>
      </c>
      <c r="F282" s="90">
        <v>10379.422500000001</v>
      </c>
      <c r="G282" s="90">
        <v>14.741666666666667</v>
      </c>
      <c r="H282" s="90">
        <v>154.37544696916669</v>
      </c>
      <c r="I282" s="90">
        <v>181.949388</v>
      </c>
      <c r="J282" s="90">
        <v>0</v>
      </c>
      <c r="K282" s="90">
        <v>0</v>
      </c>
      <c r="L282" s="90">
        <v>171336.96666666667</v>
      </c>
      <c r="M282" s="212">
        <v>270736.66968418902</v>
      </c>
      <c r="N282" s="213">
        <v>48328.325051503161</v>
      </c>
      <c r="O282" s="90">
        <v>19432.463687869669</v>
      </c>
      <c r="P282" s="90">
        <v>32327.903700000006</v>
      </c>
      <c r="Q282" s="90">
        <v>10379.422500000001</v>
      </c>
      <c r="R282" s="90">
        <v>14.741666666666667</v>
      </c>
      <c r="S282" s="90">
        <v>154.37544696916669</v>
      </c>
      <c r="T282" s="90">
        <v>121.299592</v>
      </c>
      <c r="U282" s="90">
        <v>0</v>
      </c>
      <c r="V282" s="90">
        <v>0</v>
      </c>
      <c r="W282" s="213">
        <v>171336.96666666667</v>
      </c>
      <c r="X282" s="205">
        <v>282095.49831167533</v>
      </c>
    </row>
    <row r="283" spans="1:24">
      <c r="A283" s="88">
        <v>272</v>
      </c>
      <c r="B283" s="210" t="s">
        <v>152</v>
      </c>
      <c r="C283" s="211">
        <v>57086.046870720507</v>
      </c>
      <c r="D283" s="90">
        <v>18498.527000202248</v>
      </c>
      <c r="E283" s="90">
        <v>13391.305799599999</v>
      </c>
      <c r="F283" s="90">
        <v>11798.062500000002</v>
      </c>
      <c r="G283" s="90">
        <v>16.510833333333334</v>
      </c>
      <c r="H283" s="90">
        <v>180.40146709208338</v>
      </c>
      <c r="I283" s="90">
        <v>204.72841199999996</v>
      </c>
      <c r="J283" s="90">
        <v>0</v>
      </c>
      <c r="K283" s="90">
        <v>0</v>
      </c>
      <c r="L283" s="90">
        <v>199801.57750000004</v>
      </c>
      <c r="M283" s="212">
        <v>300977.16038294823</v>
      </c>
      <c r="N283" s="213">
        <v>58064.796639614418</v>
      </c>
      <c r="O283" s="90">
        <v>21327.303954783834</v>
      </c>
      <c r="P283" s="90">
        <v>16494.435079999999</v>
      </c>
      <c r="Q283" s="90">
        <v>11798.062500000002</v>
      </c>
      <c r="R283" s="90">
        <v>16.510833333333334</v>
      </c>
      <c r="S283" s="90">
        <v>180.40146709208338</v>
      </c>
      <c r="T283" s="90">
        <v>136.48560799999998</v>
      </c>
      <c r="U283" s="90">
        <v>0</v>
      </c>
      <c r="V283" s="90">
        <v>0</v>
      </c>
      <c r="W283" s="213">
        <v>199801.57750000004</v>
      </c>
      <c r="X283" s="205">
        <v>307819.57358282374</v>
      </c>
    </row>
    <row r="284" spans="1:24">
      <c r="A284" s="88">
        <v>273</v>
      </c>
      <c r="B284" s="210" t="s">
        <v>152</v>
      </c>
      <c r="C284" s="211">
        <v>36615.459192719994</v>
      </c>
      <c r="D284" s="90">
        <v>18232.32294994</v>
      </c>
      <c r="E284" s="90">
        <v>7402.8900506000018</v>
      </c>
      <c r="F284" s="90">
        <v>7972.3916666666664</v>
      </c>
      <c r="G284" s="90">
        <v>14.990833333333333</v>
      </c>
      <c r="H284" s="90">
        <v>106.35047193333334</v>
      </c>
      <c r="I284" s="90">
        <v>137.90609039999995</v>
      </c>
      <c r="J284" s="90">
        <v>0</v>
      </c>
      <c r="K284" s="90">
        <v>0</v>
      </c>
      <c r="L284" s="90">
        <v>129297.50916666666</v>
      </c>
      <c r="M284" s="212">
        <v>199779.82042225997</v>
      </c>
      <c r="N284" s="213">
        <v>37274.074715693336</v>
      </c>
      <c r="O284" s="90">
        <v>21266.586083553331</v>
      </c>
      <c r="P284" s="90">
        <v>8250.3127550000008</v>
      </c>
      <c r="Q284" s="90">
        <v>7972.3916666666664</v>
      </c>
      <c r="R284" s="90">
        <v>14.990833333333333</v>
      </c>
      <c r="S284" s="90">
        <v>106.35047193333334</v>
      </c>
      <c r="T284" s="90">
        <v>91.937393600000007</v>
      </c>
      <c r="U284" s="90">
        <v>0</v>
      </c>
      <c r="V284" s="90">
        <v>0</v>
      </c>
      <c r="W284" s="213">
        <v>129297.50916666666</v>
      </c>
      <c r="X284" s="205">
        <v>204274.15308644663</v>
      </c>
    </row>
    <row r="285" spans="1:24">
      <c r="A285" s="88">
        <v>274</v>
      </c>
      <c r="B285" s="210" t="s">
        <v>152</v>
      </c>
      <c r="C285" s="211">
        <v>32597.953746857998</v>
      </c>
      <c r="D285" s="90">
        <v>18340.448038687668</v>
      </c>
      <c r="E285" s="90">
        <v>35605.571806</v>
      </c>
      <c r="F285" s="90">
        <v>4590.2258333333339</v>
      </c>
      <c r="G285" s="90">
        <v>5.8691666666666658</v>
      </c>
      <c r="H285" s="90">
        <v>71.564057415000008</v>
      </c>
      <c r="I285" s="90">
        <v>160.28625599999995</v>
      </c>
      <c r="J285" s="90">
        <v>0</v>
      </c>
      <c r="K285" s="90">
        <v>0</v>
      </c>
      <c r="L285" s="90">
        <v>80125.492500000008</v>
      </c>
      <c r="M285" s="212">
        <v>171497.41140496067</v>
      </c>
      <c r="N285" s="213">
        <v>33260.463447579001</v>
      </c>
      <c r="O285" s="90">
        <v>21514.733240538</v>
      </c>
      <c r="P285" s="90">
        <v>48309.959316333327</v>
      </c>
      <c r="Q285" s="90">
        <v>4590.2258333333339</v>
      </c>
      <c r="R285" s="90">
        <v>5.8691666666666658</v>
      </c>
      <c r="S285" s="90">
        <v>71.564057415000008</v>
      </c>
      <c r="T285" s="90">
        <v>106.85750400000001</v>
      </c>
      <c r="U285" s="90">
        <v>0</v>
      </c>
      <c r="V285" s="90">
        <v>0</v>
      </c>
      <c r="W285" s="213">
        <v>80125.492500000008</v>
      </c>
      <c r="X285" s="205">
        <v>187985.16506586532</v>
      </c>
    </row>
    <row r="286" spans="1:24">
      <c r="A286" s="88">
        <v>275</v>
      </c>
      <c r="B286" s="210" t="s">
        <v>152</v>
      </c>
      <c r="C286" s="211">
        <v>48149.182160270495</v>
      </c>
      <c r="D286" s="90">
        <v>19770.399187043917</v>
      </c>
      <c r="E286" s="90">
        <v>35884.817427999995</v>
      </c>
      <c r="F286" s="90">
        <v>9183.8799999999992</v>
      </c>
      <c r="G286" s="90">
        <v>13.500833333333333</v>
      </c>
      <c r="H286" s="90">
        <v>140.18239921708337</v>
      </c>
      <c r="I286" s="90">
        <v>197.063346</v>
      </c>
      <c r="J286" s="90">
        <v>0</v>
      </c>
      <c r="K286" s="90">
        <v>0</v>
      </c>
      <c r="L286" s="90">
        <v>158115.03666666665</v>
      </c>
      <c r="M286" s="212">
        <v>271454.06202053151</v>
      </c>
      <c r="N286" s="213">
        <v>49014.165338972758</v>
      </c>
      <c r="O286" s="90">
        <v>22974.977880533832</v>
      </c>
      <c r="P286" s="90">
        <v>48657.872087333322</v>
      </c>
      <c r="Q286" s="90">
        <v>9183.8799999999992</v>
      </c>
      <c r="R286" s="90">
        <v>13.500833333333333</v>
      </c>
      <c r="S286" s="90">
        <v>140.18239921708337</v>
      </c>
      <c r="T286" s="90">
        <v>131.375564</v>
      </c>
      <c r="U286" s="90">
        <v>0</v>
      </c>
      <c r="V286" s="90">
        <v>0</v>
      </c>
      <c r="W286" s="213">
        <v>158115.03666666665</v>
      </c>
      <c r="X286" s="205">
        <v>288230.99077005696</v>
      </c>
    </row>
    <row r="287" spans="1:24">
      <c r="A287" s="88">
        <v>276</v>
      </c>
      <c r="B287" s="210" t="s">
        <v>152</v>
      </c>
      <c r="C287" s="211">
        <v>67596.683457660998</v>
      </c>
      <c r="D287" s="90">
        <v>20969.278477194501</v>
      </c>
      <c r="E287" s="90">
        <v>35971.879369999988</v>
      </c>
      <c r="F287" s="90">
        <v>13552.299999999997</v>
      </c>
      <c r="G287" s="90">
        <v>16.297500000000003</v>
      </c>
      <c r="H287" s="90">
        <v>205.76703403416673</v>
      </c>
      <c r="I287" s="90">
        <v>254.735004</v>
      </c>
      <c r="J287" s="90">
        <v>0</v>
      </c>
      <c r="K287" s="90">
        <v>0</v>
      </c>
      <c r="L287" s="90">
        <v>227470.86583333332</v>
      </c>
      <c r="M287" s="212">
        <v>366037.80667622294</v>
      </c>
      <c r="N287" s="213">
        <v>68781.500335838835</v>
      </c>
      <c r="O287" s="90">
        <v>24171.503670387665</v>
      </c>
      <c r="P287" s="90">
        <v>48769.162535000003</v>
      </c>
      <c r="Q287" s="90">
        <v>13552.299999999997</v>
      </c>
      <c r="R287" s="90">
        <v>16.297500000000003</v>
      </c>
      <c r="S287" s="90">
        <v>205.76703403416673</v>
      </c>
      <c r="T287" s="90">
        <v>169.82333600000001</v>
      </c>
      <c r="U287" s="90">
        <v>0</v>
      </c>
      <c r="V287" s="90">
        <v>0</v>
      </c>
      <c r="W287" s="213">
        <v>227470.86583333332</v>
      </c>
      <c r="X287" s="205">
        <v>383137.22024459392</v>
      </c>
    </row>
    <row r="288" spans="1:24">
      <c r="A288" s="88">
        <v>277</v>
      </c>
      <c r="B288" s="210" t="s">
        <v>152</v>
      </c>
      <c r="C288" s="211">
        <v>68513.888045656015</v>
      </c>
      <c r="D288" s="90">
        <v>21158.696978705335</v>
      </c>
      <c r="E288" s="90">
        <v>36832.1203656</v>
      </c>
      <c r="F288" s="90">
        <v>12867.564166666665</v>
      </c>
      <c r="G288" s="90">
        <v>18.315000000000001</v>
      </c>
      <c r="H288" s="90">
        <v>184.30292244666668</v>
      </c>
      <c r="I288" s="90">
        <v>244.66116</v>
      </c>
      <c r="J288" s="90">
        <v>0</v>
      </c>
      <c r="K288" s="90">
        <v>0</v>
      </c>
      <c r="L288" s="90">
        <v>213403.65583333329</v>
      </c>
      <c r="M288" s="212">
        <v>353223.20447240793</v>
      </c>
      <c r="N288" s="213">
        <v>69794.691113961337</v>
      </c>
      <c r="O288" s="90">
        <v>24470.205828882667</v>
      </c>
      <c r="P288" s="90">
        <v>49870.096257466656</v>
      </c>
      <c r="Q288" s="90">
        <v>12867.564166666665</v>
      </c>
      <c r="R288" s="90">
        <v>18.315000000000001</v>
      </c>
      <c r="S288" s="90">
        <v>184.30292244666668</v>
      </c>
      <c r="T288" s="90">
        <v>163.10743999999997</v>
      </c>
      <c r="U288" s="90">
        <v>0</v>
      </c>
      <c r="V288" s="90">
        <v>0</v>
      </c>
      <c r="W288" s="213">
        <v>213403.65583333329</v>
      </c>
      <c r="X288" s="205">
        <v>370771.93856275728</v>
      </c>
    </row>
    <row r="289" spans="1:24">
      <c r="A289" s="88">
        <v>278</v>
      </c>
      <c r="B289" s="210" t="s">
        <v>152</v>
      </c>
      <c r="C289" s="211">
        <v>77491.420171799007</v>
      </c>
      <c r="D289" s="90">
        <v>21816.515426775499</v>
      </c>
      <c r="E289" s="90">
        <v>36899.061718400008</v>
      </c>
      <c r="F289" s="90">
        <v>14712.607500000004</v>
      </c>
      <c r="G289" s="90">
        <v>20.10083333333333</v>
      </c>
      <c r="H289" s="90">
        <v>218.15925284916668</v>
      </c>
      <c r="I289" s="90">
        <v>259.86248399999999</v>
      </c>
      <c r="J289" s="90">
        <v>0</v>
      </c>
      <c r="K289" s="90">
        <v>0</v>
      </c>
      <c r="L289" s="90">
        <v>246969.33499999996</v>
      </c>
      <c r="M289" s="212">
        <v>398387.062387157</v>
      </c>
      <c r="N289" s="213">
        <v>78908.071947724515</v>
      </c>
      <c r="O289" s="90">
        <v>25134.070328205667</v>
      </c>
      <c r="P289" s="90">
        <v>49951.340571200017</v>
      </c>
      <c r="Q289" s="90">
        <v>14712.607500000004</v>
      </c>
      <c r="R289" s="90">
        <v>20.10083333333333</v>
      </c>
      <c r="S289" s="90">
        <v>218.15925284916668</v>
      </c>
      <c r="T289" s="90">
        <v>173.24165600000001</v>
      </c>
      <c r="U289" s="90">
        <v>0</v>
      </c>
      <c r="V289" s="90">
        <v>0</v>
      </c>
      <c r="W289" s="213">
        <v>246969.33499999996</v>
      </c>
      <c r="X289" s="205">
        <v>416086.9270893127</v>
      </c>
    </row>
    <row r="290" spans="1:24">
      <c r="A290" s="88">
        <v>279</v>
      </c>
      <c r="B290" s="210" t="s">
        <v>152</v>
      </c>
      <c r="C290" s="211">
        <v>57848.268483056985</v>
      </c>
      <c r="D290" s="90">
        <v>20774.87270346317</v>
      </c>
      <c r="E290" s="90">
        <v>14475.538662799998</v>
      </c>
      <c r="F290" s="90">
        <v>10513.775</v>
      </c>
      <c r="G290" s="90">
        <v>15.6625</v>
      </c>
      <c r="H290" s="90">
        <v>152.19909059750003</v>
      </c>
      <c r="I290" s="90">
        <v>212.56927199999998</v>
      </c>
      <c r="J290" s="90">
        <v>0</v>
      </c>
      <c r="K290" s="90">
        <v>0</v>
      </c>
      <c r="L290" s="90">
        <v>176749.21083333332</v>
      </c>
      <c r="M290" s="212">
        <v>280742.09654525097</v>
      </c>
      <c r="N290" s="213">
        <v>58940.932347503513</v>
      </c>
      <c r="O290" s="90">
        <v>24125.402682676999</v>
      </c>
      <c r="P290" s="90">
        <v>17662.325606666669</v>
      </c>
      <c r="Q290" s="90">
        <v>10513.775</v>
      </c>
      <c r="R290" s="90">
        <v>15.6625</v>
      </c>
      <c r="S290" s="90">
        <v>152.19909059750003</v>
      </c>
      <c r="T290" s="90">
        <v>141.71284800000001</v>
      </c>
      <c r="U290" s="90">
        <v>0</v>
      </c>
      <c r="V290" s="90">
        <v>0</v>
      </c>
      <c r="W290" s="213">
        <v>176749.21083333332</v>
      </c>
      <c r="X290" s="205">
        <v>288301.22090877802</v>
      </c>
    </row>
    <row r="291" spans="1:24">
      <c r="A291" s="88">
        <v>280</v>
      </c>
      <c r="B291" s="210" t="s">
        <v>152</v>
      </c>
      <c r="C291" s="211">
        <v>77922.975119911993</v>
      </c>
      <c r="D291" s="90">
        <v>23236.161800677335</v>
      </c>
      <c r="E291" s="90">
        <v>14879.075361000001</v>
      </c>
      <c r="F291" s="90">
        <v>16200.671666666667</v>
      </c>
      <c r="G291" s="90">
        <v>18.764166666666664</v>
      </c>
      <c r="H291" s="90">
        <v>247.40584206000003</v>
      </c>
      <c r="I291" s="90">
        <v>277.07197200000002</v>
      </c>
      <c r="J291" s="90">
        <v>0</v>
      </c>
      <c r="K291" s="90">
        <v>0</v>
      </c>
      <c r="L291" s="90">
        <v>270169.84916666668</v>
      </c>
      <c r="M291" s="212">
        <v>402951.97509564937</v>
      </c>
      <c r="N291" s="213">
        <v>79255.168513889323</v>
      </c>
      <c r="O291" s="90">
        <v>26717.741278932004</v>
      </c>
      <c r="P291" s="90">
        <v>18121.768508333331</v>
      </c>
      <c r="Q291" s="90">
        <v>16200.671666666667</v>
      </c>
      <c r="R291" s="90">
        <v>18.764166666666664</v>
      </c>
      <c r="S291" s="90">
        <v>247.40584206000003</v>
      </c>
      <c r="T291" s="90">
        <v>184.71464799999998</v>
      </c>
      <c r="U291" s="90">
        <v>0</v>
      </c>
      <c r="V291" s="90">
        <v>0</v>
      </c>
      <c r="W291" s="213">
        <v>270169.84916666668</v>
      </c>
      <c r="X291" s="205">
        <v>410916.08379121462</v>
      </c>
    </row>
    <row r="292" spans="1:24">
      <c r="A292" s="88">
        <v>281</v>
      </c>
      <c r="B292" s="210" t="s">
        <v>152</v>
      </c>
      <c r="C292" s="211">
        <v>66053.471566147491</v>
      </c>
      <c r="D292" s="90">
        <v>22959.549279063751</v>
      </c>
      <c r="E292" s="90">
        <v>38236.773478399999</v>
      </c>
      <c r="F292" s="90">
        <v>13253.264166666666</v>
      </c>
      <c r="G292" s="90">
        <v>16.173333333333332</v>
      </c>
      <c r="H292" s="90">
        <v>204.93010183125</v>
      </c>
      <c r="I292" s="90">
        <v>249.67836000000003</v>
      </c>
      <c r="J292" s="90">
        <v>0</v>
      </c>
      <c r="K292" s="90">
        <v>0</v>
      </c>
      <c r="L292" s="90">
        <v>224911.37916666668</v>
      </c>
      <c r="M292" s="212">
        <v>365885.21945210919</v>
      </c>
      <c r="N292" s="213">
        <v>67198.520801386258</v>
      </c>
      <c r="O292" s="90">
        <v>26535.882810697502</v>
      </c>
      <c r="P292" s="90">
        <v>51574.873251200006</v>
      </c>
      <c r="Q292" s="90">
        <v>13253.264166666666</v>
      </c>
      <c r="R292" s="90">
        <v>16.173333333333332</v>
      </c>
      <c r="S292" s="90">
        <v>204.93010183125</v>
      </c>
      <c r="T292" s="90">
        <v>166.45224000000002</v>
      </c>
      <c r="U292" s="90">
        <v>0</v>
      </c>
      <c r="V292" s="90">
        <v>0</v>
      </c>
      <c r="W292" s="213">
        <v>224911.37916666668</v>
      </c>
      <c r="X292" s="205">
        <v>383861.4758717817</v>
      </c>
    </row>
    <row r="293" spans="1:24">
      <c r="A293" s="88">
        <v>282</v>
      </c>
      <c r="B293" s="210" t="s">
        <v>152</v>
      </c>
      <c r="C293" s="211">
        <v>79554.623123007012</v>
      </c>
      <c r="D293" s="90">
        <v>23422.687179571498</v>
      </c>
      <c r="E293" s="90">
        <v>15780.1115758</v>
      </c>
      <c r="F293" s="90">
        <v>15408.6325</v>
      </c>
      <c r="G293" s="90">
        <v>22.129166666666666</v>
      </c>
      <c r="H293" s="90">
        <v>229.26335805583338</v>
      </c>
      <c r="I293" s="90">
        <v>280.54755600000004</v>
      </c>
      <c r="J293" s="90">
        <v>0</v>
      </c>
      <c r="K293" s="90">
        <v>0</v>
      </c>
      <c r="L293" s="90">
        <v>259278.19333333336</v>
      </c>
      <c r="M293" s="212">
        <v>393976.18779243436</v>
      </c>
      <c r="N293" s="213">
        <v>80991.547142061827</v>
      </c>
      <c r="O293" s="90">
        <v>27001.566211960333</v>
      </c>
      <c r="P293" s="90">
        <v>19290.040590000004</v>
      </c>
      <c r="Q293" s="90">
        <v>15408.6325</v>
      </c>
      <c r="R293" s="90">
        <v>22.129166666666666</v>
      </c>
      <c r="S293" s="90">
        <v>229.26335805583338</v>
      </c>
      <c r="T293" s="90">
        <v>187.03170399999999</v>
      </c>
      <c r="U293" s="90">
        <v>0</v>
      </c>
      <c r="V293" s="90">
        <v>0</v>
      </c>
      <c r="W293" s="213">
        <v>259278.19333333336</v>
      </c>
      <c r="X293" s="205">
        <v>402408.40400607802</v>
      </c>
    </row>
    <row r="294" spans="1:24">
      <c r="A294" s="88">
        <v>283</v>
      </c>
      <c r="B294" s="210" t="s">
        <v>152</v>
      </c>
      <c r="C294" s="211">
        <v>78118.660832355483</v>
      </c>
      <c r="D294" s="90">
        <v>24092.694980793083</v>
      </c>
      <c r="E294" s="90">
        <v>11599.025</v>
      </c>
      <c r="F294" s="90">
        <v>17093.284166666668</v>
      </c>
      <c r="G294" s="90">
        <v>21.274166666666666</v>
      </c>
      <c r="H294" s="90">
        <v>259.44130287125</v>
      </c>
      <c r="I294" s="90">
        <v>297.34396799999996</v>
      </c>
      <c r="J294" s="90">
        <v>34.749999999999993</v>
      </c>
      <c r="K294" s="90">
        <v>0</v>
      </c>
      <c r="L294" s="90">
        <v>285518.47083333333</v>
      </c>
      <c r="M294" s="212">
        <v>417034.94525068649</v>
      </c>
      <c r="N294" s="213">
        <v>79416.596778223568</v>
      </c>
      <c r="O294" s="90">
        <v>27692.567286885504</v>
      </c>
      <c r="P294" s="90">
        <v>13596.60420833333</v>
      </c>
      <c r="Q294" s="90">
        <v>17093.284166666668</v>
      </c>
      <c r="R294" s="90">
        <v>21.274166666666666</v>
      </c>
      <c r="S294" s="90">
        <v>259.44130287125</v>
      </c>
      <c r="T294" s="90">
        <v>198.22931199999996</v>
      </c>
      <c r="U294" s="90">
        <v>34.749999999999993</v>
      </c>
      <c r="V294" s="90">
        <v>0</v>
      </c>
      <c r="W294" s="213">
        <v>285518.47083333333</v>
      </c>
      <c r="X294" s="205">
        <v>423831.21805498033</v>
      </c>
    </row>
    <row r="295" spans="1:24">
      <c r="A295" s="88">
        <v>284</v>
      </c>
      <c r="B295" s="210" t="s">
        <v>152</v>
      </c>
      <c r="C295" s="211">
        <v>84274.837612265008</v>
      </c>
      <c r="D295" s="90">
        <v>24162.291405392505</v>
      </c>
      <c r="E295" s="90">
        <v>38424.698862800004</v>
      </c>
      <c r="F295" s="90">
        <v>17569.655000000002</v>
      </c>
      <c r="G295" s="90">
        <v>23.228333333333335</v>
      </c>
      <c r="H295" s="90">
        <v>262.96621080416668</v>
      </c>
      <c r="I295" s="90">
        <v>288.09897599999999</v>
      </c>
      <c r="J295" s="90">
        <v>0</v>
      </c>
      <c r="K295" s="90">
        <v>0</v>
      </c>
      <c r="L295" s="90">
        <v>292993.2608333333</v>
      </c>
      <c r="M295" s="212">
        <v>457999.03723392833</v>
      </c>
      <c r="N295" s="213">
        <v>85730.801047507513</v>
      </c>
      <c r="O295" s="90">
        <v>27762.99994723167</v>
      </c>
      <c r="P295" s="90">
        <v>51802.951535400003</v>
      </c>
      <c r="Q295" s="90">
        <v>17569.655000000002</v>
      </c>
      <c r="R295" s="90">
        <v>23.228333333333335</v>
      </c>
      <c r="S295" s="90">
        <v>262.96621080416668</v>
      </c>
      <c r="T295" s="90">
        <v>192.06598399999999</v>
      </c>
      <c r="U295" s="90">
        <v>0</v>
      </c>
      <c r="V295" s="90">
        <v>0</v>
      </c>
      <c r="W295" s="213">
        <v>292993.2608333333</v>
      </c>
      <c r="X295" s="205">
        <v>476337.92889161</v>
      </c>
    </row>
    <row r="296" spans="1:24">
      <c r="A296" s="88">
        <v>285</v>
      </c>
      <c r="B296" s="210" t="s">
        <v>152</v>
      </c>
      <c r="C296" s="211">
        <v>81551.194757250501</v>
      </c>
      <c r="D296" s="90">
        <v>23757.386891053913</v>
      </c>
      <c r="E296" s="90">
        <v>38446.865524000001</v>
      </c>
      <c r="F296" s="90">
        <v>16092.408333333335</v>
      </c>
      <c r="G296" s="90">
        <v>22.455833333333331</v>
      </c>
      <c r="H296" s="90">
        <v>238.3880737004167</v>
      </c>
      <c r="I296" s="90">
        <v>270.91052399999995</v>
      </c>
      <c r="J296" s="90">
        <v>0</v>
      </c>
      <c r="K296" s="90">
        <v>0</v>
      </c>
      <c r="L296" s="90">
        <v>269534.02666666661</v>
      </c>
      <c r="M296" s="212">
        <v>429913.63660333812</v>
      </c>
      <c r="N296" s="213">
        <v>83013.075848962748</v>
      </c>
      <c r="O296" s="90">
        <v>27367.255329647163</v>
      </c>
      <c r="P296" s="90">
        <v>51829.854415333328</v>
      </c>
      <c r="Q296" s="90">
        <v>16092.408333333335</v>
      </c>
      <c r="R296" s="90">
        <v>22.455833333333331</v>
      </c>
      <c r="S296" s="90">
        <v>238.3880737004167</v>
      </c>
      <c r="T296" s="90">
        <v>180.60701600000002</v>
      </c>
      <c r="U296" s="90">
        <v>0</v>
      </c>
      <c r="V296" s="90">
        <v>0</v>
      </c>
      <c r="W296" s="213">
        <v>269534.02666666661</v>
      </c>
      <c r="X296" s="205">
        <v>448278.07151697692</v>
      </c>
    </row>
    <row r="297" spans="1:24">
      <c r="A297" s="88">
        <v>286</v>
      </c>
      <c r="B297" s="210" t="s">
        <v>152</v>
      </c>
      <c r="C297" s="211">
        <v>70209.916586730513</v>
      </c>
      <c r="D297" s="90">
        <v>23076.79295164725</v>
      </c>
      <c r="E297" s="90">
        <v>37150.243534000001</v>
      </c>
      <c r="F297" s="90">
        <v>11891.278333333334</v>
      </c>
      <c r="G297" s="90">
        <v>17.98</v>
      </c>
      <c r="H297" s="90">
        <v>167.07606693375001</v>
      </c>
      <c r="I297" s="90">
        <v>251.07031199999997</v>
      </c>
      <c r="J297" s="90">
        <v>0</v>
      </c>
      <c r="K297" s="90">
        <v>0</v>
      </c>
      <c r="L297" s="90">
        <v>198848.57333333333</v>
      </c>
      <c r="M297" s="212">
        <v>341612.93111797818</v>
      </c>
      <c r="N297" s="213">
        <v>71594.207896036081</v>
      </c>
      <c r="O297" s="90">
        <v>26805.4186582605</v>
      </c>
      <c r="P297" s="90">
        <v>49763.964337000005</v>
      </c>
      <c r="Q297" s="90">
        <v>11891.278333333334</v>
      </c>
      <c r="R297" s="90">
        <v>17.98</v>
      </c>
      <c r="S297" s="90">
        <v>167.07606693375001</v>
      </c>
      <c r="T297" s="90">
        <v>167.38020799999998</v>
      </c>
      <c r="U297" s="90">
        <v>0</v>
      </c>
      <c r="V297" s="90">
        <v>0</v>
      </c>
      <c r="W297" s="213">
        <v>198848.57333333333</v>
      </c>
      <c r="X297" s="205">
        <v>359255.878832897</v>
      </c>
    </row>
    <row r="298" spans="1:24">
      <c r="A298" s="88">
        <v>287</v>
      </c>
      <c r="B298" s="210" t="s">
        <v>152</v>
      </c>
      <c r="C298" s="211">
        <v>83762.055228352008</v>
      </c>
      <c r="D298" s="90">
        <v>24349.048664623999</v>
      </c>
      <c r="E298" s="90">
        <v>39448.929871999993</v>
      </c>
      <c r="F298" s="90">
        <v>15181.559166666668</v>
      </c>
      <c r="G298" s="90">
        <v>23.210833333333337</v>
      </c>
      <c r="H298" s="90">
        <v>213.27300509333341</v>
      </c>
      <c r="I298" s="90">
        <v>283.09020000000004</v>
      </c>
      <c r="J298" s="90">
        <v>0</v>
      </c>
      <c r="K298" s="90">
        <v>0</v>
      </c>
      <c r="L298" s="90">
        <v>252107.56249999997</v>
      </c>
      <c r="M298" s="212">
        <v>415368.72947006935</v>
      </c>
      <c r="N298" s="213">
        <v>85367.598331775996</v>
      </c>
      <c r="O298" s="90">
        <v>28155.806223605334</v>
      </c>
      <c r="P298" s="90">
        <v>53046.023896000006</v>
      </c>
      <c r="Q298" s="90">
        <v>15181.559166666668</v>
      </c>
      <c r="R298" s="90">
        <v>23.210833333333337</v>
      </c>
      <c r="S298" s="90">
        <v>213.27300509333341</v>
      </c>
      <c r="T298" s="90">
        <v>188.72680000000003</v>
      </c>
      <c r="U298" s="90">
        <v>0</v>
      </c>
      <c r="V298" s="90">
        <v>0</v>
      </c>
      <c r="W298" s="213">
        <v>252107.56249999997</v>
      </c>
      <c r="X298" s="205">
        <v>434283.76075647469</v>
      </c>
    </row>
    <row r="299" spans="1:24">
      <c r="A299" s="88">
        <v>288</v>
      </c>
      <c r="B299" s="210" t="s">
        <v>152</v>
      </c>
      <c r="C299" s="211">
        <v>72839.2855184215</v>
      </c>
      <c r="D299" s="90">
        <v>24455.081505576756</v>
      </c>
      <c r="E299" s="90">
        <v>39612.859999999993</v>
      </c>
      <c r="F299" s="90">
        <v>13789.47</v>
      </c>
      <c r="G299" s="90">
        <v>18.579166666666666</v>
      </c>
      <c r="H299" s="90">
        <v>209.69548882625</v>
      </c>
      <c r="I299" s="90">
        <v>240.70039199999999</v>
      </c>
      <c r="J299" s="90">
        <v>0</v>
      </c>
      <c r="K299" s="90">
        <v>0</v>
      </c>
      <c r="L299" s="90">
        <v>233107.6825</v>
      </c>
      <c r="M299" s="212">
        <v>384273.35457149113</v>
      </c>
      <c r="N299" s="213">
        <v>74155.62591413992</v>
      </c>
      <c r="O299" s="90">
        <v>28293.942407811501</v>
      </c>
      <c r="P299" s="90">
        <v>53244.979999999989</v>
      </c>
      <c r="Q299" s="90">
        <v>13789.47</v>
      </c>
      <c r="R299" s="90">
        <v>18.579166666666666</v>
      </c>
      <c r="S299" s="90">
        <v>209.69548882625</v>
      </c>
      <c r="T299" s="90">
        <v>160.46692800000002</v>
      </c>
      <c r="U299" s="90">
        <v>0</v>
      </c>
      <c r="V299" s="90">
        <v>0</v>
      </c>
      <c r="W299" s="213">
        <v>233107.6825</v>
      </c>
      <c r="X299" s="205">
        <v>402980.44240544434</v>
      </c>
    </row>
    <row r="300" spans="1:24">
      <c r="A300" s="88">
        <v>289</v>
      </c>
      <c r="B300" s="210" t="s">
        <v>152</v>
      </c>
      <c r="C300" s="211">
        <v>39930.575337773</v>
      </c>
      <c r="D300" s="90">
        <v>23420.525236605172</v>
      </c>
      <c r="E300" s="90">
        <v>39716.397922000004</v>
      </c>
      <c r="F300" s="90">
        <v>9499.1716666666671</v>
      </c>
      <c r="G300" s="90">
        <v>12.218333333333335</v>
      </c>
      <c r="H300" s="90">
        <v>144.12982292749999</v>
      </c>
      <c r="I300" s="90">
        <v>274.95486</v>
      </c>
      <c r="J300" s="90">
        <v>12.336666666666666</v>
      </c>
      <c r="K300" s="90">
        <v>0</v>
      </c>
      <c r="L300" s="90">
        <v>159802.4591666667</v>
      </c>
      <c r="M300" s="212">
        <v>272812.76901263907</v>
      </c>
      <c r="N300" s="213">
        <v>40556.081631494832</v>
      </c>
      <c r="O300" s="90">
        <v>27292.323765353005</v>
      </c>
      <c r="P300" s="90">
        <v>53370.640254333346</v>
      </c>
      <c r="Q300" s="90">
        <v>9499.1716666666671</v>
      </c>
      <c r="R300" s="90">
        <v>12.218333333333335</v>
      </c>
      <c r="S300" s="90">
        <v>144.12982292749999</v>
      </c>
      <c r="T300" s="90">
        <v>183.30323999999996</v>
      </c>
      <c r="U300" s="90">
        <v>12.336666666666666</v>
      </c>
      <c r="V300" s="90">
        <v>0</v>
      </c>
      <c r="W300" s="213">
        <v>159802.4591666667</v>
      </c>
      <c r="X300" s="205">
        <v>290872.66454744205</v>
      </c>
    </row>
    <row r="301" spans="1:24">
      <c r="A301" s="88">
        <v>290</v>
      </c>
      <c r="B301" s="210" t="s">
        <v>152</v>
      </c>
      <c r="C301" s="211">
        <v>43885.172961996512</v>
      </c>
      <c r="D301" s="90">
        <v>23571.324266864249</v>
      </c>
      <c r="E301" s="90">
        <v>39981.727606400011</v>
      </c>
      <c r="F301" s="90">
        <v>9018.0841666666674</v>
      </c>
      <c r="G301" s="90">
        <v>11.5075</v>
      </c>
      <c r="H301" s="90">
        <v>137.14282388875003</v>
      </c>
      <c r="I301" s="90">
        <v>172.560348</v>
      </c>
      <c r="J301" s="90">
        <v>0</v>
      </c>
      <c r="K301" s="90">
        <v>0</v>
      </c>
      <c r="L301" s="90">
        <v>151200.26583333331</v>
      </c>
      <c r="M301" s="212">
        <v>267977.78550714953</v>
      </c>
      <c r="N301" s="213">
        <v>44642.670453219092</v>
      </c>
      <c r="O301" s="90">
        <v>27495.3230940865</v>
      </c>
      <c r="P301" s="90">
        <v>53692.661355199998</v>
      </c>
      <c r="Q301" s="90">
        <v>9018.0841666666674</v>
      </c>
      <c r="R301" s="90">
        <v>11.5075</v>
      </c>
      <c r="S301" s="90">
        <v>137.14282388875003</v>
      </c>
      <c r="T301" s="90">
        <v>115.040232</v>
      </c>
      <c r="U301" s="90">
        <v>0</v>
      </c>
      <c r="V301" s="90">
        <v>0</v>
      </c>
      <c r="W301" s="213">
        <v>151200.26583333331</v>
      </c>
      <c r="X301" s="205">
        <v>286312.69545839436</v>
      </c>
    </row>
    <row r="302" spans="1:24">
      <c r="A302" s="88">
        <v>291</v>
      </c>
      <c r="B302" s="210" t="s">
        <v>152</v>
      </c>
      <c r="C302" s="211">
        <v>68255.152736188509</v>
      </c>
      <c r="D302" s="90">
        <v>24922.355477368252</v>
      </c>
      <c r="E302" s="90">
        <v>40026.5</v>
      </c>
      <c r="F302" s="90">
        <v>13900.627500000001</v>
      </c>
      <c r="G302" s="90">
        <v>18.746666666666666</v>
      </c>
      <c r="H302" s="90">
        <v>212.14686651541663</v>
      </c>
      <c r="I302" s="90">
        <v>238.75893600000003</v>
      </c>
      <c r="J302" s="90">
        <v>0</v>
      </c>
      <c r="K302" s="90">
        <v>0</v>
      </c>
      <c r="L302" s="90">
        <v>235035</v>
      </c>
      <c r="M302" s="212">
        <v>382609.28818273888</v>
      </c>
      <c r="N302" s="213">
        <v>69437.096633248424</v>
      </c>
      <c r="O302" s="90">
        <v>28839.926104065162</v>
      </c>
      <c r="P302" s="90">
        <v>53747</v>
      </c>
      <c r="Q302" s="90">
        <v>13900.627500000001</v>
      </c>
      <c r="R302" s="90">
        <v>18.746666666666666</v>
      </c>
      <c r="S302" s="90">
        <v>212.14686651541663</v>
      </c>
      <c r="T302" s="90">
        <v>159.17262400000001</v>
      </c>
      <c r="U302" s="90">
        <v>0</v>
      </c>
      <c r="V302" s="90">
        <v>0</v>
      </c>
      <c r="W302" s="213">
        <v>235035</v>
      </c>
      <c r="X302" s="205">
        <v>401349.71639449568</v>
      </c>
    </row>
    <row r="303" spans="1:24">
      <c r="A303" s="88">
        <v>292</v>
      </c>
      <c r="B303" s="210" t="s">
        <v>152</v>
      </c>
      <c r="C303" s="211">
        <v>169.42552309199999</v>
      </c>
      <c r="D303" s="90">
        <v>21560.294289754002</v>
      </c>
      <c r="E303" s="90">
        <v>28876.284854999994</v>
      </c>
      <c r="F303" s="90">
        <v>1175.7141666666666</v>
      </c>
      <c r="G303" s="90">
        <v>0.1075</v>
      </c>
      <c r="H303" s="90">
        <v>6.7232350433333332</v>
      </c>
      <c r="I303" s="90">
        <v>220.37670000000003</v>
      </c>
      <c r="J303" s="90">
        <v>0</v>
      </c>
      <c r="K303" s="90">
        <v>0</v>
      </c>
      <c r="L303" s="90">
        <v>16266.928333333335</v>
      </c>
      <c r="M303" s="212">
        <v>68275.854602889318</v>
      </c>
      <c r="N303" s="213">
        <v>151.94511197933329</v>
      </c>
      <c r="O303" s="90">
        <v>25558.549642745333</v>
      </c>
      <c r="P303" s="90">
        <v>37317.89880000001</v>
      </c>
      <c r="Q303" s="90">
        <v>1175.7141666666666</v>
      </c>
      <c r="R303" s="90">
        <v>0.1075</v>
      </c>
      <c r="S303" s="90">
        <v>6.7232350433333332</v>
      </c>
      <c r="T303" s="90">
        <v>146.91780000000003</v>
      </c>
      <c r="U303" s="90">
        <v>0</v>
      </c>
      <c r="V303" s="90">
        <v>0</v>
      </c>
      <c r="W303" s="213">
        <v>16266.928333333335</v>
      </c>
      <c r="X303" s="205">
        <v>80624.784589768009</v>
      </c>
    </row>
    <row r="304" spans="1:24">
      <c r="A304" s="88">
        <v>293</v>
      </c>
      <c r="B304" s="210" t="s">
        <v>152</v>
      </c>
      <c r="C304" s="211">
        <v>41153.793324338993</v>
      </c>
      <c r="D304" s="90">
        <v>23576.914979938836</v>
      </c>
      <c r="E304" s="90">
        <v>40272.950235599994</v>
      </c>
      <c r="F304" s="90">
        <v>8635.3058333333338</v>
      </c>
      <c r="G304" s="90">
        <v>8.817499999999999</v>
      </c>
      <c r="H304" s="90">
        <v>120.2829176325</v>
      </c>
      <c r="I304" s="90">
        <v>248.541684</v>
      </c>
      <c r="J304" s="90">
        <v>0</v>
      </c>
      <c r="K304" s="90">
        <v>0</v>
      </c>
      <c r="L304" s="90">
        <v>139866.72166666665</v>
      </c>
      <c r="M304" s="212">
        <v>253883.32814151031</v>
      </c>
      <c r="N304" s="213">
        <v>41891.568238494503</v>
      </c>
      <c r="O304" s="90">
        <v>27560.046431078998</v>
      </c>
      <c r="P304" s="90">
        <v>54046.107792466653</v>
      </c>
      <c r="Q304" s="90">
        <v>8635.3058333333338</v>
      </c>
      <c r="R304" s="90">
        <v>8.817499999999999</v>
      </c>
      <c r="S304" s="90">
        <v>120.2829176325</v>
      </c>
      <c r="T304" s="90">
        <v>165.69445599999997</v>
      </c>
      <c r="U304" s="90">
        <v>0</v>
      </c>
      <c r="V304" s="90">
        <v>0</v>
      </c>
      <c r="W304" s="213">
        <v>139866.72166666665</v>
      </c>
      <c r="X304" s="205">
        <v>272294.5448356726</v>
      </c>
    </row>
    <row r="305" spans="1:24">
      <c r="A305" s="88">
        <v>294</v>
      </c>
      <c r="B305" s="210" t="s">
        <v>152</v>
      </c>
      <c r="C305" s="211">
        <v>59404.519292747013</v>
      </c>
      <c r="D305" s="90">
        <v>24930.610230934835</v>
      </c>
      <c r="E305" s="90">
        <v>40402.008213599998</v>
      </c>
      <c r="F305" s="90">
        <v>12454.803333333335</v>
      </c>
      <c r="G305" s="90">
        <v>15.434166666666664</v>
      </c>
      <c r="H305" s="90">
        <v>190.46748383916668</v>
      </c>
      <c r="I305" s="90">
        <v>255.37478399999998</v>
      </c>
      <c r="J305" s="90">
        <v>0</v>
      </c>
      <c r="K305" s="90">
        <v>0</v>
      </c>
      <c r="L305" s="90">
        <v>209120.13749999998</v>
      </c>
      <c r="M305" s="212">
        <v>346773.35500512103</v>
      </c>
      <c r="N305" s="213">
        <v>60413.995418098501</v>
      </c>
      <c r="O305" s="90">
        <v>28924.415608833664</v>
      </c>
      <c r="P305" s="90">
        <v>54202.740821466665</v>
      </c>
      <c r="Q305" s="90">
        <v>12454.803333333335</v>
      </c>
      <c r="R305" s="90">
        <v>15.434166666666664</v>
      </c>
      <c r="S305" s="90">
        <v>190.46748383916668</v>
      </c>
      <c r="T305" s="90">
        <v>170.24985599999999</v>
      </c>
      <c r="U305" s="90">
        <v>0</v>
      </c>
      <c r="V305" s="90">
        <v>0</v>
      </c>
      <c r="W305" s="213">
        <v>209120.13749999998</v>
      </c>
      <c r="X305" s="205">
        <v>365492.24418823805</v>
      </c>
    </row>
    <row r="306" spans="1:24">
      <c r="A306" s="88">
        <v>295</v>
      </c>
      <c r="B306" s="210" t="s">
        <v>152</v>
      </c>
      <c r="C306" s="211">
        <v>58980.548797532501</v>
      </c>
      <c r="D306" s="90">
        <v>23748.142718862917</v>
      </c>
      <c r="E306" s="90">
        <v>33635.120165799999</v>
      </c>
      <c r="F306" s="90">
        <v>8625.2275000000009</v>
      </c>
      <c r="G306" s="90">
        <v>19.655833333333334</v>
      </c>
      <c r="H306" s="90">
        <v>121.28774990208331</v>
      </c>
      <c r="I306" s="90">
        <v>258.68860799999999</v>
      </c>
      <c r="J306" s="90">
        <v>0</v>
      </c>
      <c r="K306" s="90">
        <v>0</v>
      </c>
      <c r="L306" s="90">
        <v>151501.29833333331</v>
      </c>
      <c r="M306" s="212">
        <v>276889.96970676415</v>
      </c>
      <c r="N306" s="213">
        <v>60206.248564453745</v>
      </c>
      <c r="O306" s="90">
        <v>27759.749426215833</v>
      </c>
      <c r="P306" s="90">
        <v>44176.567460233338</v>
      </c>
      <c r="Q306" s="90">
        <v>8625.2275000000009</v>
      </c>
      <c r="R306" s="90">
        <v>19.655833333333334</v>
      </c>
      <c r="S306" s="90">
        <v>121.28774990208331</v>
      </c>
      <c r="T306" s="90">
        <v>172.45907199999999</v>
      </c>
      <c r="U306" s="90">
        <v>0</v>
      </c>
      <c r="V306" s="90">
        <v>0</v>
      </c>
      <c r="W306" s="213">
        <v>151501.29833333331</v>
      </c>
      <c r="X306" s="205">
        <v>292582.49393947166</v>
      </c>
    </row>
    <row r="307" spans="1:24">
      <c r="A307" s="88">
        <v>296</v>
      </c>
      <c r="B307" s="210" t="s">
        <v>152</v>
      </c>
      <c r="C307" s="211">
        <v>39702.8234424045</v>
      </c>
      <c r="D307" s="90">
        <v>24103.126273860249</v>
      </c>
      <c r="E307" s="90">
        <v>33571.278403400007</v>
      </c>
      <c r="F307" s="90">
        <v>6805.6274999999996</v>
      </c>
      <c r="G307" s="90">
        <v>5.9241666666666672</v>
      </c>
      <c r="H307" s="90">
        <v>118.37336676208334</v>
      </c>
      <c r="I307" s="90">
        <v>173.51519759999999</v>
      </c>
      <c r="J307" s="90">
        <v>56.846666666666664</v>
      </c>
      <c r="K307" s="90">
        <v>0</v>
      </c>
      <c r="L307" s="90">
        <v>123666.74</v>
      </c>
      <c r="M307" s="212">
        <v>228204.25501736018</v>
      </c>
      <c r="N307" s="213">
        <v>40406.906188823079</v>
      </c>
      <c r="O307" s="90">
        <v>28190.98575250783</v>
      </c>
      <c r="P307" s="90">
        <v>43976.441826200018</v>
      </c>
      <c r="Q307" s="90">
        <v>6805.6274999999996</v>
      </c>
      <c r="R307" s="90">
        <v>5.9241666666666672</v>
      </c>
      <c r="S307" s="90">
        <v>118.37336676208334</v>
      </c>
      <c r="T307" s="90">
        <v>115.6767984</v>
      </c>
      <c r="U307" s="90">
        <v>56.846666666666664</v>
      </c>
      <c r="V307" s="90">
        <v>0</v>
      </c>
      <c r="W307" s="213">
        <v>123666.74</v>
      </c>
      <c r="X307" s="205">
        <v>243343.52226602635</v>
      </c>
    </row>
    <row r="308" spans="1:24">
      <c r="A308" s="88">
        <v>297</v>
      </c>
      <c r="B308" s="210" t="s">
        <v>152</v>
      </c>
      <c r="C308" s="211">
        <v>77145.319005758502</v>
      </c>
      <c r="D308" s="90">
        <v>26122.402756833249</v>
      </c>
      <c r="E308" s="90">
        <v>40905.691820000007</v>
      </c>
      <c r="F308" s="90">
        <v>15360.280833333332</v>
      </c>
      <c r="G308" s="90">
        <v>20.224999999999998</v>
      </c>
      <c r="H308" s="90">
        <v>229.24557165708333</v>
      </c>
      <c r="I308" s="90">
        <v>304.11603600000001</v>
      </c>
      <c r="J308" s="90">
        <v>0</v>
      </c>
      <c r="K308" s="90">
        <v>0</v>
      </c>
      <c r="L308" s="90">
        <v>257528.66250000006</v>
      </c>
      <c r="M308" s="212">
        <v>417615.94352358219</v>
      </c>
      <c r="N308" s="213">
        <v>78515.910686116753</v>
      </c>
      <c r="O308" s="90">
        <v>30204.893242501839</v>
      </c>
      <c r="P308" s="90">
        <v>54814.043509999996</v>
      </c>
      <c r="Q308" s="90">
        <v>15360.280833333332</v>
      </c>
      <c r="R308" s="90">
        <v>20.224999999999998</v>
      </c>
      <c r="S308" s="90">
        <v>229.24557165708333</v>
      </c>
      <c r="T308" s="90">
        <v>202.74402400000005</v>
      </c>
      <c r="U308" s="90">
        <v>0</v>
      </c>
      <c r="V308" s="90">
        <v>0</v>
      </c>
      <c r="W308" s="213">
        <v>257528.66250000006</v>
      </c>
      <c r="X308" s="205">
        <v>436876.00536760909</v>
      </c>
    </row>
    <row r="309" spans="1:24">
      <c r="A309" s="88">
        <v>298</v>
      </c>
      <c r="B309" s="210" t="s">
        <v>152</v>
      </c>
      <c r="C309" s="211">
        <v>13249.301378939499</v>
      </c>
      <c r="D309" s="90">
        <v>22769.824429467746</v>
      </c>
      <c r="E309" s="90">
        <v>16863.808321399996</v>
      </c>
      <c r="F309" s="90">
        <v>2020.1899999999998</v>
      </c>
      <c r="G309" s="90">
        <v>0</v>
      </c>
      <c r="H309" s="90">
        <v>21.831983291250001</v>
      </c>
      <c r="I309" s="90">
        <v>46.570525199999999</v>
      </c>
      <c r="J309" s="90">
        <v>0</v>
      </c>
      <c r="K309" s="90">
        <v>0</v>
      </c>
      <c r="L309" s="90">
        <v>33545.299999999996</v>
      </c>
      <c r="M309" s="212">
        <v>88516.826638298488</v>
      </c>
      <c r="N309" s="213">
        <v>13542.476389048918</v>
      </c>
      <c r="O309" s="90">
        <v>26941.6246648095</v>
      </c>
      <c r="P309" s="90">
        <v>20436.370970000004</v>
      </c>
      <c r="Q309" s="90">
        <v>2020.1899999999998</v>
      </c>
      <c r="R309" s="90">
        <v>0</v>
      </c>
      <c r="S309" s="90">
        <v>21.831983291250001</v>
      </c>
      <c r="T309" s="90">
        <v>31.047016799999998</v>
      </c>
      <c r="U309" s="90">
        <v>0</v>
      </c>
      <c r="V309" s="90">
        <v>0</v>
      </c>
      <c r="W309" s="213">
        <v>33545.299999999996</v>
      </c>
      <c r="X309" s="205">
        <v>96538.841023949673</v>
      </c>
    </row>
    <row r="310" spans="1:24">
      <c r="A310" s="88">
        <v>299</v>
      </c>
      <c r="B310" s="210" t="s">
        <v>152</v>
      </c>
      <c r="C310" s="211">
        <v>81983.910661159491</v>
      </c>
      <c r="D310" s="90">
        <v>27249.901649924414</v>
      </c>
      <c r="E310" s="90">
        <v>41295.986591200002</v>
      </c>
      <c r="F310" s="90">
        <v>17498.114999999998</v>
      </c>
      <c r="G310" s="90">
        <v>18.629166666666666</v>
      </c>
      <c r="H310" s="90">
        <v>271.01820480791667</v>
      </c>
      <c r="I310" s="90">
        <v>318.18963600000001</v>
      </c>
      <c r="J310" s="90">
        <v>0</v>
      </c>
      <c r="K310" s="90">
        <v>0</v>
      </c>
      <c r="L310" s="90">
        <v>292930.8041666667</v>
      </c>
      <c r="M310" s="212">
        <v>461566.5550764252</v>
      </c>
      <c r="N310" s="213">
        <v>83350.218578658925</v>
      </c>
      <c r="O310" s="90">
        <v>31398.767678296164</v>
      </c>
      <c r="P310" s="90">
        <v>55287.730244933337</v>
      </c>
      <c r="Q310" s="90">
        <v>17498.114999999998</v>
      </c>
      <c r="R310" s="90">
        <v>18.629166666666666</v>
      </c>
      <c r="S310" s="90">
        <v>271.01820480791667</v>
      </c>
      <c r="T310" s="90">
        <v>212.12642400000001</v>
      </c>
      <c r="U310" s="90">
        <v>0</v>
      </c>
      <c r="V310" s="90">
        <v>0</v>
      </c>
      <c r="W310" s="213">
        <v>292930.8041666667</v>
      </c>
      <c r="X310" s="205">
        <v>480967.40946402971</v>
      </c>
    </row>
    <row r="311" spans="1:24">
      <c r="A311" s="88">
        <v>300</v>
      </c>
      <c r="B311" s="210" t="s">
        <v>152</v>
      </c>
      <c r="C311" s="211">
        <v>77403.773057725499</v>
      </c>
      <c r="D311" s="90">
        <v>26763.807854524755</v>
      </c>
      <c r="E311" s="90">
        <v>35285.877801000002</v>
      </c>
      <c r="F311" s="90">
        <v>16003.086666666668</v>
      </c>
      <c r="G311" s="90">
        <v>20.024999999999999</v>
      </c>
      <c r="H311" s="90">
        <v>242.05264117958333</v>
      </c>
      <c r="I311" s="90">
        <v>287.43316800000002</v>
      </c>
      <c r="J311" s="90">
        <v>0</v>
      </c>
      <c r="K311" s="90">
        <v>0</v>
      </c>
      <c r="L311" s="90">
        <v>267220.14500000002</v>
      </c>
      <c r="M311" s="212">
        <v>423226.20118909655</v>
      </c>
      <c r="N311" s="213">
        <v>78739.294940658583</v>
      </c>
      <c r="O311" s="90">
        <v>30921.807006288833</v>
      </c>
      <c r="P311" s="90">
        <v>46383.094218000006</v>
      </c>
      <c r="Q311" s="90">
        <v>16003.086666666668</v>
      </c>
      <c r="R311" s="90">
        <v>20.024999999999999</v>
      </c>
      <c r="S311" s="90">
        <v>242.05264117958333</v>
      </c>
      <c r="T311" s="90">
        <v>191.62211199999999</v>
      </c>
      <c r="U311" s="90">
        <v>0</v>
      </c>
      <c r="V311" s="90">
        <v>0</v>
      </c>
      <c r="W311" s="213">
        <v>267220.14500000002</v>
      </c>
      <c r="X311" s="205">
        <v>439721.12758479372</v>
      </c>
    </row>
    <row r="312" spans="1:24">
      <c r="A312" s="88">
        <v>301</v>
      </c>
      <c r="B312" s="210" t="s">
        <v>152</v>
      </c>
      <c r="C312" s="211">
        <v>82547.446940499998</v>
      </c>
      <c r="D312" s="90">
        <v>26527.072958916669</v>
      </c>
      <c r="E312" s="90">
        <v>41496.224200000004</v>
      </c>
      <c r="F312" s="90">
        <v>13870.217500000001</v>
      </c>
      <c r="G312" s="90">
        <v>17.156666666666666</v>
      </c>
      <c r="H312" s="90">
        <v>217.66294208333332</v>
      </c>
      <c r="I312" s="90">
        <v>332.24280000000005</v>
      </c>
      <c r="J312" s="90">
        <v>20.373333333333335</v>
      </c>
      <c r="K312" s="90">
        <v>0</v>
      </c>
      <c r="L312" s="90">
        <v>237174.51749999999</v>
      </c>
      <c r="M312" s="212">
        <v>402202.91484149999</v>
      </c>
      <c r="N312" s="213">
        <v>84105.057957750003</v>
      </c>
      <c r="O312" s="90">
        <v>30724.949703833336</v>
      </c>
      <c r="P312" s="90">
        <v>55530.751433333331</v>
      </c>
      <c r="Q312" s="90">
        <v>13870.217500000001</v>
      </c>
      <c r="R312" s="90">
        <v>17.156666666666666</v>
      </c>
      <c r="S312" s="90">
        <v>217.66294208333332</v>
      </c>
      <c r="T312" s="90">
        <v>221.49519999999998</v>
      </c>
      <c r="U312" s="90">
        <v>20.373333333333335</v>
      </c>
      <c r="V312" s="90">
        <v>0</v>
      </c>
      <c r="W312" s="213">
        <v>237174.51749999999</v>
      </c>
      <c r="X312" s="205">
        <v>421882.18223699997</v>
      </c>
    </row>
    <row r="313" spans="1:24">
      <c r="A313" s="88">
        <v>302</v>
      </c>
      <c r="B313" s="210" t="s">
        <v>152</v>
      </c>
      <c r="C313" s="211">
        <v>72735.947672455499</v>
      </c>
      <c r="D313" s="90">
        <v>26594.594252409752</v>
      </c>
      <c r="E313" s="90">
        <v>18798.794474999999</v>
      </c>
      <c r="F313" s="90">
        <v>14719.92083333333</v>
      </c>
      <c r="G313" s="90">
        <v>18.780833333333337</v>
      </c>
      <c r="H313" s="90">
        <v>217.95978462124995</v>
      </c>
      <c r="I313" s="90">
        <v>253.71589200000003</v>
      </c>
      <c r="J313" s="90">
        <v>0</v>
      </c>
      <c r="K313" s="90">
        <v>0</v>
      </c>
      <c r="L313" s="90">
        <v>244289.90583333329</v>
      </c>
      <c r="M313" s="212">
        <v>377629.61957648647</v>
      </c>
      <c r="N313" s="213">
        <v>74022.214482440235</v>
      </c>
      <c r="O313" s="90">
        <v>30804.042295485502</v>
      </c>
      <c r="P313" s="90">
        <v>23018.55</v>
      </c>
      <c r="Q313" s="90">
        <v>14719.92083333333</v>
      </c>
      <c r="R313" s="90">
        <v>18.780833333333337</v>
      </c>
      <c r="S313" s="90">
        <v>217.95978462124995</v>
      </c>
      <c r="T313" s="90">
        <v>169.14392799999999</v>
      </c>
      <c r="U313" s="90">
        <v>0</v>
      </c>
      <c r="V313" s="90">
        <v>0</v>
      </c>
      <c r="W313" s="213">
        <v>244289.90583333329</v>
      </c>
      <c r="X313" s="205">
        <v>387260.51799054694</v>
      </c>
    </row>
    <row r="314" spans="1:24">
      <c r="A314" s="88">
        <v>303</v>
      </c>
      <c r="B314" s="210" t="s">
        <v>152</v>
      </c>
      <c r="C314" s="211">
        <v>79770.705398298</v>
      </c>
      <c r="D314" s="90">
        <v>26629.632289300996</v>
      </c>
      <c r="E314" s="90">
        <v>41887.880000000005</v>
      </c>
      <c r="F314" s="90">
        <v>14196.94</v>
      </c>
      <c r="G314" s="90">
        <v>22.435833333333335</v>
      </c>
      <c r="H314" s="90">
        <v>200.4507062816667</v>
      </c>
      <c r="I314" s="90">
        <v>274.10225999999994</v>
      </c>
      <c r="J314" s="90">
        <v>0</v>
      </c>
      <c r="K314" s="90">
        <v>0</v>
      </c>
      <c r="L314" s="90">
        <v>237690.0325</v>
      </c>
      <c r="M314" s="212">
        <v>400672.17898721399</v>
      </c>
      <c r="N314" s="213">
        <v>81308.504561965659</v>
      </c>
      <c r="O314" s="90">
        <v>30905.942148044673</v>
      </c>
      <c r="P314" s="90">
        <v>56006.090000000004</v>
      </c>
      <c r="Q314" s="90">
        <v>14196.94</v>
      </c>
      <c r="R314" s="90">
        <v>22.435833333333335</v>
      </c>
      <c r="S314" s="90">
        <v>200.4507062816667</v>
      </c>
      <c r="T314" s="90">
        <v>182.73483999999996</v>
      </c>
      <c r="U314" s="90">
        <v>0</v>
      </c>
      <c r="V314" s="90">
        <v>0</v>
      </c>
      <c r="W314" s="213">
        <v>237690.0325</v>
      </c>
      <c r="X314" s="205">
        <v>420513.13058962533</v>
      </c>
    </row>
    <row r="315" spans="1:24">
      <c r="A315" s="88">
        <v>304</v>
      </c>
      <c r="B315" s="210" t="s">
        <v>152</v>
      </c>
      <c r="C315" s="211">
        <v>71182.932526948498</v>
      </c>
      <c r="D315" s="90">
        <v>27013.974070988246</v>
      </c>
      <c r="E315" s="90">
        <v>42301.520000000011</v>
      </c>
      <c r="F315" s="90">
        <v>13723.896666666667</v>
      </c>
      <c r="G315" s="90">
        <v>22.631666666666664</v>
      </c>
      <c r="H315" s="90">
        <v>198.13586614875001</v>
      </c>
      <c r="I315" s="90">
        <v>249.39424799999998</v>
      </c>
      <c r="J315" s="90">
        <v>0</v>
      </c>
      <c r="K315" s="90">
        <v>0</v>
      </c>
      <c r="L315" s="90">
        <v>230397.57333333333</v>
      </c>
      <c r="M315" s="212">
        <v>385090.05837875215</v>
      </c>
      <c r="N315" s="213">
        <v>72491.712524961753</v>
      </c>
      <c r="O315" s="90">
        <v>31369.946897758502</v>
      </c>
      <c r="P315" s="90">
        <v>56508.109999999993</v>
      </c>
      <c r="Q315" s="90">
        <v>13723.896666666667</v>
      </c>
      <c r="R315" s="90">
        <v>22.631666666666664</v>
      </c>
      <c r="S315" s="90">
        <v>198.13586614875001</v>
      </c>
      <c r="T315" s="90">
        <v>166.262832</v>
      </c>
      <c r="U315" s="90">
        <v>0</v>
      </c>
      <c r="V315" s="90">
        <v>0</v>
      </c>
      <c r="W315" s="213">
        <v>230397.57333333333</v>
      </c>
      <c r="X315" s="205">
        <v>404878.26978753565</v>
      </c>
    </row>
    <row r="316" spans="1:24">
      <c r="A316" s="88">
        <v>305</v>
      </c>
      <c r="B316" s="210" t="s">
        <v>152</v>
      </c>
      <c r="C316" s="211">
        <v>62778.288749957494</v>
      </c>
      <c r="D316" s="90">
        <v>25837.712012542088</v>
      </c>
      <c r="E316" s="90">
        <v>36406.458078000018</v>
      </c>
      <c r="F316" s="90">
        <v>11772.650833333335</v>
      </c>
      <c r="G316" s="90">
        <v>21.973333333333333</v>
      </c>
      <c r="H316" s="90">
        <v>123.89356150625001</v>
      </c>
      <c r="I316" s="90">
        <v>299.46266400000007</v>
      </c>
      <c r="J316" s="90">
        <v>0</v>
      </c>
      <c r="K316" s="90">
        <v>0</v>
      </c>
      <c r="L316" s="90">
        <v>182368.54583333331</v>
      </c>
      <c r="M316" s="212">
        <v>319608.98506600584</v>
      </c>
      <c r="N316" s="213">
        <v>64100.054656707915</v>
      </c>
      <c r="O316" s="90">
        <v>30230.086406907507</v>
      </c>
      <c r="P316" s="90">
        <v>47748.425545666665</v>
      </c>
      <c r="Q316" s="90">
        <v>11772.650833333335</v>
      </c>
      <c r="R316" s="90">
        <v>21.973333333333333</v>
      </c>
      <c r="S316" s="90">
        <v>123.89356150625001</v>
      </c>
      <c r="T316" s="90">
        <v>199.64177600000002</v>
      </c>
      <c r="U316" s="90">
        <v>0</v>
      </c>
      <c r="V316" s="90">
        <v>0</v>
      </c>
      <c r="W316" s="213">
        <v>182368.54583333331</v>
      </c>
      <c r="X316" s="205">
        <v>336565.2719467883</v>
      </c>
    </row>
    <row r="317" spans="1:24">
      <c r="A317" s="88">
        <v>306</v>
      </c>
      <c r="B317" s="210" t="s">
        <v>152</v>
      </c>
      <c r="C317" s="211">
        <v>42577.459493840004</v>
      </c>
      <c r="D317" s="90">
        <v>26244.887629079996</v>
      </c>
      <c r="E317" s="90">
        <v>42487.657999999996</v>
      </c>
      <c r="F317" s="90">
        <v>9048.4541666666682</v>
      </c>
      <c r="G317" s="90">
        <v>12.116666666666669</v>
      </c>
      <c r="H317" s="90">
        <v>142.95394419999997</v>
      </c>
      <c r="I317" s="90">
        <v>186.61837199999999</v>
      </c>
      <c r="J317" s="90">
        <v>352.55666666666662</v>
      </c>
      <c r="K317" s="90">
        <v>0</v>
      </c>
      <c r="L317" s="90">
        <v>155370.35666666663</v>
      </c>
      <c r="M317" s="212">
        <v>276423.06160578661</v>
      </c>
      <c r="N317" s="213">
        <v>43279.777322253336</v>
      </c>
      <c r="O317" s="90">
        <v>30647.536840240002</v>
      </c>
      <c r="P317" s="90">
        <v>56734.018999999978</v>
      </c>
      <c r="Q317" s="90">
        <v>9048.4541666666682</v>
      </c>
      <c r="R317" s="90">
        <v>12.116666666666669</v>
      </c>
      <c r="S317" s="90">
        <v>142.95394419999997</v>
      </c>
      <c r="T317" s="90">
        <v>124.41224800000002</v>
      </c>
      <c r="U317" s="90">
        <v>352.55666666666662</v>
      </c>
      <c r="V317" s="90">
        <v>0</v>
      </c>
      <c r="W317" s="213">
        <v>155370.35666666663</v>
      </c>
      <c r="X317" s="205">
        <v>295712.18352135993</v>
      </c>
    </row>
    <row r="318" spans="1:24">
      <c r="A318" s="88">
        <v>307</v>
      </c>
      <c r="B318" s="210" t="s">
        <v>152</v>
      </c>
      <c r="C318" s="211">
        <v>1311.8582805569999</v>
      </c>
      <c r="D318" s="90">
        <v>24126.501265146504</v>
      </c>
      <c r="E318" s="90">
        <v>42784.100000000006</v>
      </c>
      <c r="F318" s="90">
        <v>259.27583333333331</v>
      </c>
      <c r="G318" s="90">
        <v>0.625</v>
      </c>
      <c r="H318" s="90">
        <v>3.7184635141666664</v>
      </c>
      <c r="I318" s="90">
        <v>7.5072072000000007</v>
      </c>
      <c r="J318" s="90">
        <v>3.3333333333333335E-3</v>
      </c>
      <c r="K318" s="90">
        <v>0</v>
      </c>
      <c r="L318" s="90">
        <v>4550.875</v>
      </c>
      <c r="M318" s="212">
        <v>73044.464383084342</v>
      </c>
      <c r="N318" s="213">
        <v>1335.7577754201664</v>
      </c>
      <c r="O318" s="90">
        <v>28613.757572443672</v>
      </c>
      <c r="P318" s="90">
        <v>57093.799999999996</v>
      </c>
      <c r="Q318" s="90">
        <v>259.27583333333331</v>
      </c>
      <c r="R318" s="90">
        <v>0.625</v>
      </c>
      <c r="S318" s="90">
        <v>3.7184635141666664</v>
      </c>
      <c r="T318" s="90">
        <v>5.0048048000000005</v>
      </c>
      <c r="U318" s="90">
        <v>3.3333333333333335E-3</v>
      </c>
      <c r="V318" s="90">
        <v>0</v>
      </c>
      <c r="W318" s="213">
        <v>4550.875</v>
      </c>
      <c r="X318" s="205">
        <v>91862.81778284465</v>
      </c>
    </row>
    <row r="319" spans="1:24">
      <c r="A319" s="88">
        <v>308</v>
      </c>
      <c r="B319" s="210" t="s">
        <v>152</v>
      </c>
      <c r="C319" s="211">
        <v>70619.958837235012</v>
      </c>
      <c r="D319" s="90">
        <v>27645.561344757502</v>
      </c>
      <c r="E319" s="90">
        <v>43128.799999999996</v>
      </c>
      <c r="F319" s="90">
        <v>12652.428333333331</v>
      </c>
      <c r="G319" s="90">
        <v>17.471666666666664</v>
      </c>
      <c r="H319" s="90">
        <v>185.62708877916666</v>
      </c>
      <c r="I319" s="90">
        <v>261.67392000000001</v>
      </c>
      <c r="J319" s="90">
        <v>0</v>
      </c>
      <c r="K319" s="90">
        <v>0</v>
      </c>
      <c r="L319" s="90">
        <v>213651.77333333332</v>
      </c>
      <c r="M319" s="212">
        <v>368163.29452410503</v>
      </c>
      <c r="N319" s="213">
        <v>71954.434573075821</v>
      </c>
      <c r="O319" s="90">
        <v>32162.435927001661</v>
      </c>
      <c r="P319" s="90">
        <v>57512.150000000016</v>
      </c>
      <c r="Q319" s="90">
        <v>12652.428333333331</v>
      </c>
      <c r="R319" s="90">
        <v>17.471666666666664</v>
      </c>
      <c r="S319" s="90">
        <v>185.62708877916666</v>
      </c>
      <c r="T319" s="90">
        <v>174.44928000000002</v>
      </c>
      <c r="U319" s="90">
        <v>0</v>
      </c>
      <c r="V319" s="90">
        <v>0</v>
      </c>
      <c r="W319" s="213">
        <v>213651.77333333332</v>
      </c>
      <c r="X319" s="205">
        <v>388310.77020219003</v>
      </c>
    </row>
    <row r="320" spans="1:24">
      <c r="A320" s="88">
        <v>309</v>
      </c>
      <c r="B320" s="210" t="s">
        <v>152</v>
      </c>
      <c r="C320" s="211">
        <v>72476.738708999997</v>
      </c>
      <c r="D320" s="90">
        <v>29350.910773833337</v>
      </c>
      <c r="E320" s="90">
        <v>11489.324864999997</v>
      </c>
      <c r="F320" s="90">
        <v>14275.809166666664</v>
      </c>
      <c r="G320" s="90">
        <v>13.383333333333333</v>
      </c>
      <c r="H320" s="90">
        <v>234.99644083333331</v>
      </c>
      <c r="I320" s="90">
        <v>373.42799999999994</v>
      </c>
      <c r="J320" s="90">
        <v>127.43666666666668</v>
      </c>
      <c r="K320" s="90">
        <v>0</v>
      </c>
      <c r="L320" s="90">
        <v>245564.74916666662</v>
      </c>
      <c r="M320" s="212">
        <v>373906.77712199994</v>
      </c>
      <c r="N320" s="213">
        <v>73699.736962833325</v>
      </c>
      <c r="O320" s="90">
        <v>34015.767352333329</v>
      </c>
      <c r="P320" s="90">
        <v>12822.42783333333</v>
      </c>
      <c r="Q320" s="90">
        <v>14275.809166666664</v>
      </c>
      <c r="R320" s="90">
        <v>13.383333333333333</v>
      </c>
      <c r="S320" s="90">
        <v>234.99644083333331</v>
      </c>
      <c r="T320" s="90">
        <v>248.95200000000003</v>
      </c>
      <c r="U320" s="90">
        <v>127.43666666666668</v>
      </c>
      <c r="V320" s="90">
        <v>0</v>
      </c>
      <c r="W320" s="213">
        <v>245564.74916666662</v>
      </c>
      <c r="X320" s="205">
        <v>381003.2589226666</v>
      </c>
    </row>
    <row r="321" spans="1:24">
      <c r="A321" s="88">
        <v>310</v>
      </c>
      <c r="B321" s="210" t="s">
        <v>152</v>
      </c>
      <c r="C321" s="211">
        <v>81598.424740112503</v>
      </c>
      <c r="D321" s="90">
        <v>30344.222451506252</v>
      </c>
      <c r="E321" s="90">
        <v>44576.539999999986</v>
      </c>
      <c r="F321" s="90">
        <v>16974.625</v>
      </c>
      <c r="G321" s="90">
        <v>23.483333333333334</v>
      </c>
      <c r="H321" s="90">
        <v>255.31048571875002</v>
      </c>
      <c r="I321" s="90">
        <v>287.33972399999999</v>
      </c>
      <c r="J321" s="90">
        <v>0</v>
      </c>
      <c r="K321" s="90">
        <v>0</v>
      </c>
      <c r="L321" s="90">
        <v>286728.80416666664</v>
      </c>
      <c r="M321" s="212">
        <v>460788.74990133743</v>
      </c>
      <c r="N321" s="213">
        <v>83005.857893910419</v>
      </c>
      <c r="O321" s="90">
        <v>35124.360354362499</v>
      </c>
      <c r="P321" s="90">
        <v>59269.219999999979</v>
      </c>
      <c r="Q321" s="90">
        <v>16974.625</v>
      </c>
      <c r="R321" s="90">
        <v>23.483333333333334</v>
      </c>
      <c r="S321" s="90">
        <v>255.31048571875002</v>
      </c>
      <c r="T321" s="90">
        <v>191.55981599999998</v>
      </c>
      <c r="U321" s="90">
        <v>0</v>
      </c>
      <c r="V321" s="90">
        <v>0</v>
      </c>
      <c r="W321" s="213">
        <v>286728.80416666664</v>
      </c>
      <c r="X321" s="205">
        <v>481573.22104999161</v>
      </c>
    </row>
    <row r="322" spans="1:24">
      <c r="A322" s="88">
        <v>311</v>
      </c>
      <c r="B322" s="210" t="s">
        <v>152</v>
      </c>
      <c r="C322" s="211">
        <v>119398.25262740352</v>
      </c>
      <c r="D322" s="90">
        <v>32634.547042969094</v>
      </c>
      <c r="E322" s="90">
        <v>26868.321198333335</v>
      </c>
      <c r="F322" s="90">
        <v>24344.144166666665</v>
      </c>
      <c r="G322" s="90">
        <v>30.22666666666667</v>
      </c>
      <c r="H322" s="90">
        <v>376.98331061125003</v>
      </c>
      <c r="I322" s="90">
        <v>397.92342000000002</v>
      </c>
      <c r="J322" s="90">
        <v>296.8</v>
      </c>
      <c r="K322" s="90">
        <v>0</v>
      </c>
      <c r="L322" s="90">
        <v>408670.27166666667</v>
      </c>
      <c r="M322" s="212">
        <v>613017.47009931714</v>
      </c>
      <c r="N322" s="213">
        <v>121446.45968648093</v>
      </c>
      <c r="O322" s="90">
        <v>37422.658847513499</v>
      </c>
      <c r="P322" s="90">
        <v>33650.875498333335</v>
      </c>
      <c r="Q322" s="90">
        <v>24344.144166666665</v>
      </c>
      <c r="R322" s="90">
        <v>30.22666666666667</v>
      </c>
      <c r="S322" s="90">
        <v>376.98331061125003</v>
      </c>
      <c r="T322" s="90">
        <v>265.28227999999996</v>
      </c>
      <c r="U322" s="90">
        <v>296.8</v>
      </c>
      <c r="V322" s="90">
        <v>0</v>
      </c>
      <c r="W322" s="213">
        <v>408670.27166666667</v>
      </c>
      <c r="X322" s="205">
        <v>626503.70212293905</v>
      </c>
    </row>
    <row r="323" spans="1:24">
      <c r="A323" s="88">
        <v>312</v>
      </c>
      <c r="B323" s="210" t="s">
        <v>152</v>
      </c>
      <c r="C323" s="211">
        <v>117475.52618150051</v>
      </c>
      <c r="D323" s="90">
        <v>31584.860833578914</v>
      </c>
      <c r="E323" s="90">
        <v>44864.519078799996</v>
      </c>
      <c r="F323" s="90">
        <v>21520.791666666664</v>
      </c>
      <c r="G323" s="90">
        <v>29.600833333333338</v>
      </c>
      <c r="H323" s="90">
        <v>309.62168974208333</v>
      </c>
      <c r="I323" s="90">
        <v>399.22881599999999</v>
      </c>
      <c r="J323" s="90">
        <v>526.77333333333331</v>
      </c>
      <c r="K323" s="90">
        <v>0</v>
      </c>
      <c r="L323" s="90">
        <v>352121.91916666669</v>
      </c>
      <c r="M323" s="212">
        <v>568832.84159962146</v>
      </c>
      <c r="N323" s="213">
        <v>119692.66745483775</v>
      </c>
      <c r="O323" s="90">
        <v>36409.276092963832</v>
      </c>
      <c r="P323" s="90">
        <v>59618.729856733327</v>
      </c>
      <c r="Q323" s="90">
        <v>21520.791666666664</v>
      </c>
      <c r="R323" s="90">
        <v>29.600833333333338</v>
      </c>
      <c r="S323" s="90">
        <v>309.62168974208333</v>
      </c>
      <c r="T323" s="90">
        <v>266.15254400000003</v>
      </c>
      <c r="U323" s="90">
        <v>526.77333333333331</v>
      </c>
      <c r="V323" s="90">
        <v>0</v>
      </c>
      <c r="W323" s="213">
        <v>352121.91916666669</v>
      </c>
      <c r="X323" s="205">
        <v>590495.53263827704</v>
      </c>
    </row>
    <row r="324" spans="1:24">
      <c r="A324" s="88">
        <v>313</v>
      </c>
      <c r="B324" s="210" t="s">
        <v>152</v>
      </c>
      <c r="C324" s="211">
        <v>79056.031028170997</v>
      </c>
      <c r="D324" s="90">
        <v>30251.124464689503</v>
      </c>
      <c r="E324" s="90">
        <v>45197</v>
      </c>
      <c r="F324" s="90">
        <v>14169.150833333335</v>
      </c>
      <c r="G324" s="90">
        <v>16.790833333333332</v>
      </c>
      <c r="H324" s="90">
        <v>213.35485429249999</v>
      </c>
      <c r="I324" s="90">
        <v>298.33551599999998</v>
      </c>
      <c r="J324" s="90">
        <v>0</v>
      </c>
      <c r="K324" s="90">
        <v>0</v>
      </c>
      <c r="L324" s="90">
        <v>240352.84583333335</v>
      </c>
      <c r="M324" s="212">
        <v>409554.63336315303</v>
      </c>
      <c r="N324" s="213">
        <v>80531.624990343829</v>
      </c>
      <c r="O324" s="90">
        <v>35158.453493831003</v>
      </c>
      <c r="P324" s="90">
        <v>60022.25</v>
      </c>
      <c r="Q324" s="90">
        <v>14169.150833333335</v>
      </c>
      <c r="R324" s="90">
        <v>16.790833333333332</v>
      </c>
      <c r="S324" s="90">
        <v>213.35485429249999</v>
      </c>
      <c r="T324" s="90">
        <v>198.890344</v>
      </c>
      <c r="U324" s="90">
        <v>0</v>
      </c>
      <c r="V324" s="90">
        <v>0</v>
      </c>
      <c r="W324" s="213">
        <v>240352.84583333335</v>
      </c>
      <c r="X324" s="205">
        <v>430663.36118246737</v>
      </c>
    </row>
    <row r="325" spans="1:24">
      <c r="A325" s="88">
        <v>314</v>
      </c>
      <c r="B325" s="210" t="s">
        <v>152</v>
      </c>
      <c r="C325" s="211">
        <v>68129.953791349995</v>
      </c>
      <c r="D325" s="90">
        <v>32239.476413074997</v>
      </c>
      <c r="E325" s="90">
        <v>45920.869999999995</v>
      </c>
      <c r="F325" s="90">
        <v>17442.249999999996</v>
      </c>
      <c r="G325" s="90">
        <v>21.709166666666665</v>
      </c>
      <c r="H325" s="90">
        <v>284.92192029166671</v>
      </c>
      <c r="I325" s="90">
        <v>352.23225599999995</v>
      </c>
      <c r="J325" s="90">
        <v>237.26333333333332</v>
      </c>
      <c r="K325" s="90">
        <v>0</v>
      </c>
      <c r="L325" s="90">
        <v>300002.55833333329</v>
      </c>
      <c r="M325" s="212">
        <v>464631.23521404993</v>
      </c>
      <c r="N325" s="213">
        <v>69068.696631925006</v>
      </c>
      <c r="O325" s="90">
        <v>37271.092029016661</v>
      </c>
      <c r="P325" s="90">
        <v>60900.785000000003</v>
      </c>
      <c r="Q325" s="90">
        <v>17442.249999999996</v>
      </c>
      <c r="R325" s="90">
        <v>21.709166666666665</v>
      </c>
      <c r="S325" s="90">
        <v>284.92192029166671</v>
      </c>
      <c r="T325" s="90">
        <v>234.82150399999998</v>
      </c>
      <c r="U325" s="90">
        <v>237.26333333333332</v>
      </c>
      <c r="V325" s="90">
        <v>0</v>
      </c>
      <c r="W325" s="213">
        <v>300002.55833333329</v>
      </c>
      <c r="X325" s="205">
        <v>485464.09791856667</v>
      </c>
    </row>
    <row r="326" spans="1:24">
      <c r="A326" s="88">
        <v>315</v>
      </c>
      <c r="B326" s="210" t="s">
        <v>152</v>
      </c>
      <c r="C326" s="211">
        <v>84886.438495288006</v>
      </c>
      <c r="D326" s="90">
        <v>31217.312120556002</v>
      </c>
      <c r="E326" s="90">
        <v>46024.280000000006</v>
      </c>
      <c r="F326" s="90">
        <v>15372.649166666668</v>
      </c>
      <c r="G326" s="90">
        <v>21.470000000000002</v>
      </c>
      <c r="H326" s="90">
        <v>220.07598394000001</v>
      </c>
      <c r="I326" s="90">
        <v>305.79486000000003</v>
      </c>
      <c r="J326" s="90">
        <v>0</v>
      </c>
      <c r="K326" s="90">
        <v>0</v>
      </c>
      <c r="L326" s="90">
        <v>254461.79666666663</v>
      </c>
      <c r="M326" s="212">
        <v>432509.81729311729</v>
      </c>
      <c r="N326" s="213">
        <v>86500.553353710682</v>
      </c>
      <c r="O326" s="90">
        <v>36281.696923767995</v>
      </c>
      <c r="P326" s="90">
        <v>61026.290000000008</v>
      </c>
      <c r="Q326" s="90">
        <v>15372.649166666668</v>
      </c>
      <c r="R326" s="90">
        <v>21.470000000000002</v>
      </c>
      <c r="S326" s="90">
        <v>220.07598394000001</v>
      </c>
      <c r="T326" s="90">
        <v>203.86323999999999</v>
      </c>
      <c r="U326" s="90">
        <v>0</v>
      </c>
      <c r="V326" s="90">
        <v>0</v>
      </c>
      <c r="W326" s="213">
        <v>254461.79666666663</v>
      </c>
      <c r="X326" s="205">
        <v>454088.39533475204</v>
      </c>
    </row>
    <row r="327" spans="1:24">
      <c r="A327" s="88">
        <v>316</v>
      </c>
      <c r="B327" s="210" t="s">
        <v>152</v>
      </c>
      <c r="C327" s="211">
        <v>97180.393838974996</v>
      </c>
      <c r="D327" s="90">
        <v>33023.358717387506</v>
      </c>
      <c r="E327" s="90">
        <v>46231.1</v>
      </c>
      <c r="F327" s="90">
        <v>20200.466666666671</v>
      </c>
      <c r="G327" s="90">
        <v>24.498333333333331</v>
      </c>
      <c r="H327" s="90">
        <v>311.67004122916671</v>
      </c>
      <c r="I327" s="90">
        <v>398.19558000000001</v>
      </c>
      <c r="J327" s="90">
        <v>0</v>
      </c>
      <c r="K327" s="90">
        <v>0</v>
      </c>
      <c r="L327" s="90">
        <v>341882.9366666667</v>
      </c>
      <c r="M327" s="212">
        <v>539252.61984425841</v>
      </c>
      <c r="N327" s="213">
        <v>98831.533065112497</v>
      </c>
      <c r="O327" s="90">
        <v>38109.024709141675</v>
      </c>
      <c r="P327" s="90">
        <v>61277.30000000001</v>
      </c>
      <c r="Q327" s="90">
        <v>20200.466666666671</v>
      </c>
      <c r="R327" s="90">
        <v>24.498333333333331</v>
      </c>
      <c r="S327" s="90">
        <v>311.67004122916671</v>
      </c>
      <c r="T327" s="90">
        <v>265.46372000000002</v>
      </c>
      <c r="U327" s="90">
        <v>0</v>
      </c>
      <c r="V327" s="90">
        <v>0</v>
      </c>
      <c r="W327" s="213">
        <v>341882.9366666667</v>
      </c>
      <c r="X327" s="205">
        <v>560902.89320215001</v>
      </c>
    </row>
    <row r="328" spans="1:24">
      <c r="A328" s="88">
        <v>317</v>
      </c>
      <c r="B328" s="210" t="s">
        <v>152</v>
      </c>
      <c r="C328" s="211">
        <v>79329.908716775491</v>
      </c>
      <c r="D328" s="90">
        <v>31637.399396283075</v>
      </c>
      <c r="E328" s="90">
        <v>46329.883283399984</v>
      </c>
      <c r="F328" s="90">
        <v>15526.913333333338</v>
      </c>
      <c r="G328" s="90">
        <v>17.3675</v>
      </c>
      <c r="H328" s="90">
        <v>226.18930622125004</v>
      </c>
      <c r="I328" s="90">
        <v>323.71487999999999</v>
      </c>
      <c r="J328" s="90">
        <v>0</v>
      </c>
      <c r="K328" s="90">
        <v>0</v>
      </c>
      <c r="L328" s="90">
        <v>259803.76249999998</v>
      </c>
      <c r="M328" s="212">
        <v>433195.13891601312</v>
      </c>
      <c r="N328" s="213">
        <v>80770.767687266911</v>
      </c>
      <c r="O328" s="90">
        <v>36759.075653705491</v>
      </c>
      <c r="P328" s="90">
        <v>61397.189720366667</v>
      </c>
      <c r="Q328" s="90">
        <v>15526.913333333338</v>
      </c>
      <c r="R328" s="90">
        <v>17.3675</v>
      </c>
      <c r="S328" s="90">
        <v>226.18930622125004</v>
      </c>
      <c r="T328" s="90">
        <v>215.80991999999995</v>
      </c>
      <c r="U328" s="90">
        <v>0</v>
      </c>
      <c r="V328" s="90">
        <v>0</v>
      </c>
      <c r="W328" s="213">
        <v>259803.76249999998</v>
      </c>
      <c r="X328" s="205">
        <v>454717.07562089362</v>
      </c>
    </row>
    <row r="329" spans="1:24">
      <c r="A329" s="88">
        <v>318</v>
      </c>
      <c r="B329" s="210" t="s">
        <v>152</v>
      </c>
      <c r="C329" s="211">
        <v>104054.33169661998</v>
      </c>
      <c r="D329" s="90">
        <v>33510.908307190002</v>
      </c>
      <c r="E329" s="90">
        <v>46851.56</v>
      </c>
      <c r="F329" s="90">
        <v>20538.424999999999</v>
      </c>
      <c r="G329" s="90">
        <v>30.857499999999998</v>
      </c>
      <c r="H329" s="90">
        <v>303.08496018333335</v>
      </c>
      <c r="I329" s="90">
        <v>373.18533600000001</v>
      </c>
      <c r="J329" s="90">
        <v>0</v>
      </c>
      <c r="K329" s="90">
        <v>0</v>
      </c>
      <c r="L329" s="90">
        <v>345001.45083333337</v>
      </c>
      <c r="M329" s="212">
        <v>550663.80363332666</v>
      </c>
      <c r="N329" s="213">
        <v>105923.17238347665</v>
      </c>
      <c r="O329" s="90">
        <v>38717.091315153339</v>
      </c>
      <c r="P329" s="90">
        <v>62030.329999999994</v>
      </c>
      <c r="Q329" s="90">
        <v>20538.424999999999</v>
      </c>
      <c r="R329" s="90">
        <v>30.857499999999998</v>
      </c>
      <c r="S329" s="90">
        <v>303.08496018333335</v>
      </c>
      <c r="T329" s="90">
        <v>248.79022399999999</v>
      </c>
      <c r="U329" s="90">
        <v>0</v>
      </c>
      <c r="V329" s="90">
        <v>0</v>
      </c>
      <c r="W329" s="213">
        <v>345001.45083333337</v>
      </c>
      <c r="X329" s="205">
        <v>572793.20221614663</v>
      </c>
    </row>
    <row r="330" spans="1:24">
      <c r="A330" s="88">
        <v>319</v>
      </c>
      <c r="B330" s="210" t="s">
        <v>152</v>
      </c>
      <c r="C330" s="211">
        <v>90973.606991234003</v>
      </c>
      <c r="D330" s="90">
        <v>32430.732908233</v>
      </c>
      <c r="E330" s="90">
        <v>47058.380000000005</v>
      </c>
      <c r="F330" s="90">
        <v>16297.723333333335</v>
      </c>
      <c r="G330" s="90">
        <v>23.944999999999997</v>
      </c>
      <c r="H330" s="90">
        <v>228.80419012833337</v>
      </c>
      <c r="I330" s="90">
        <v>308.64708000000002</v>
      </c>
      <c r="J330" s="90">
        <v>0</v>
      </c>
      <c r="K330" s="90">
        <v>0</v>
      </c>
      <c r="L330" s="90">
        <v>270174.34416666668</v>
      </c>
      <c r="M330" s="212">
        <v>457496.1836695954</v>
      </c>
      <c r="N330" s="213">
        <v>92726.705930233657</v>
      </c>
      <c r="O330" s="90">
        <v>37691.372070207326</v>
      </c>
      <c r="P330" s="90">
        <v>62281.34</v>
      </c>
      <c r="Q330" s="90">
        <v>16297.723333333335</v>
      </c>
      <c r="R330" s="90">
        <v>23.944999999999997</v>
      </c>
      <c r="S330" s="90">
        <v>228.80419012833337</v>
      </c>
      <c r="T330" s="90">
        <v>205.76472000000001</v>
      </c>
      <c r="U330" s="90">
        <v>0</v>
      </c>
      <c r="V330" s="90">
        <v>0</v>
      </c>
      <c r="W330" s="213">
        <v>270174.34416666668</v>
      </c>
      <c r="X330" s="205">
        <v>479629.99941056932</v>
      </c>
    </row>
    <row r="331" spans="1:24">
      <c r="A331" s="88">
        <v>320</v>
      </c>
      <c r="B331" s="210" t="s">
        <v>152</v>
      </c>
      <c r="C331" s="211">
        <v>48705.418194659003</v>
      </c>
      <c r="D331" s="90">
        <v>31209.856979645498</v>
      </c>
      <c r="E331" s="90">
        <v>47223.836000000003</v>
      </c>
      <c r="F331" s="90">
        <v>10048.851666666667</v>
      </c>
      <c r="G331" s="90">
        <v>14.317499999999997</v>
      </c>
      <c r="H331" s="90">
        <v>148.87752756583333</v>
      </c>
      <c r="I331" s="90">
        <v>175.90568399999998</v>
      </c>
      <c r="J331" s="90">
        <v>0</v>
      </c>
      <c r="K331" s="90">
        <v>0</v>
      </c>
      <c r="L331" s="90">
        <v>168215.48083333333</v>
      </c>
      <c r="M331" s="212">
        <v>305742.54438587034</v>
      </c>
      <c r="N331" s="213">
        <v>49557.083706321166</v>
      </c>
      <c r="O331" s="90">
        <v>36518.161474132336</v>
      </c>
      <c r="P331" s="90">
        <v>62482.148000000008</v>
      </c>
      <c r="Q331" s="90">
        <v>10048.851666666667</v>
      </c>
      <c r="R331" s="90">
        <v>14.317499999999997</v>
      </c>
      <c r="S331" s="90">
        <v>148.87752756583333</v>
      </c>
      <c r="T331" s="90">
        <v>117.27045599999998</v>
      </c>
      <c r="U331" s="90">
        <v>0</v>
      </c>
      <c r="V331" s="90">
        <v>0</v>
      </c>
      <c r="W331" s="213">
        <v>168215.48083333333</v>
      </c>
      <c r="X331" s="205">
        <v>327102.19116401934</v>
      </c>
    </row>
    <row r="332" spans="1:24">
      <c r="A332" s="88">
        <v>321</v>
      </c>
      <c r="B332" s="210" t="s">
        <v>152</v>
      </c>
      <c r="C332" s="211">
        <v>113834.77103429999</v>
      </c>
      <c r="D332" s="90">
        <v>34787.494118016657</v>
      </c>
      <c r="E332" s="90">
        <v>43437.383792000001</v>
      </c>
      <c r="F332" s="90">
        <v>22766.198333333334</v>
      </c>
      <c r="G332" s="90">
        <v>33.37833333333333</v>
      </c>
      <c r="H332" s="90">
        <v>341.52172358333337</v>
      </c>
      <c r="I332" s="90">
        <v>390.52760399999994</v>
      </c>
      <c r="J332" s="90">
        <v>0</v>
      </c>
      <c r="K332" s="90">
        <v>0</v>
      </c>
      <c r="L332" s="90">
        <v>384591.82</v>
      </c>
      <c r="M332" s="212">
        <v>600183.09493856668</v>
      </c>
      <c r="N332" s="213">
        <v>115846.49555298332</v>
      </c>
      <c r="O332" s="90">
        <v>40099.353866633333</v>
      </c>
      <c r="P332" s="90">
        <v>56816.317164333326</v>
      </c>
      <c r="Q332" s="90">
        <v>22766.198333333334</v>
      </c>
      <c r="R332" s="90">
        <v>33.37833333333333</v>
      </c>
      <c r="S332" s="90">
        <v>341.52172358333337</v>
      </c>
      <c r="T332" s="90">
        <v>260.35173600000002</v>
      </c>
      <c r="U332" s="90">
        <v>0</v>
      </c>
      <c r="V332" s="90">
        <v>0</v>
      </c>
      <c r="W332" s="213">
        <v>384591.82</v>
      </c>
      <c r="X332" s="205">
        <v>620755.43671020004</v>
      </c>
    </row>
    <row r="333" spans="1:24">
      <c r="A333" s="88">
        <v>322</v>
      </c>
      <c r="B333" s="210" t="s">
        <v>152</v>
      </c>
      <c r="C333" s="211">
        <v>90377.895760048006</v>
      </c>
      <c r="D333" s="90">
        <v>34100.020858976008</v>
      </c>
      <c r="E333" s="90">
        <v>48569.981879599996</v>
      </c>
      <c r="F333" s="90">
        <v>16579.814166666667</v>
      </c>
      <c r="G333" s="90">
        <v>23.445833333333336</v>
      </c>
      <c r="H333" s="90">
        <v>235.56056190666672</v>
      </c>
      <c r="I333" s="90">
        <v>326.15211600000004</v>
      </c>
      <c r="J333" s="90">
        <v>0</v>
      </c>
      <c r="K333" s="90">
        <v>0</v>
      </c>
      <c r="L333" s="90">
        <v>273758.8000000001</v>
      </c>
      <c r="M333" s="212">
        <v>463971.67117653077</v>
      </c>
      <c r="N333" s="213">
        <v>92092.320965757317</v>
      </c>
      <c r="O333" s="90">
        <v>39648.73643459467</v>
      </c>
      <c r="P333" s="90">
        <v>64115.916867800006</v>
      </c>
      <c r="Q333" s="90">
        <v>16579.814166666667</v>
      </c>
      <c r="R333" s="90">
        <v>23.445833333333336</v>
      </c>
      <c r="S333" s="90">
        <v>235.56056190666672</v>
      </c>
      <c r="T333" s="90">
        <v>217.43474400000002</v>
      </c>
      <c r="U333" s="90">
        <v>0</v>
      </c>
      <c r="V333" s="90">
        <v>0</v>
      </c>
      <c r="W333" s="213">
        <v>273758.8000000001</v>
      </c>
      <c r="X333" s="205">
        <v>486672.02957405872</v>
      </c>
    </row>
    <row r="334" spans="1:24">
      <c r="A334" s="88">
        <v>323</v>
      </c>
      <c r="B334" s="210" t="s">
        <v>152</v>
      </c>
      <c r="C334" s="211">
        <v>121531.56897336501</v>
      </c>
      <c r="D334" s="90">
        <v>35412.9104316425</v>
      </c>
      <c r="E334" s="90">
        <v>19262.867709399998</v>
      </c>
      <c r="F334" s="90">
        <v>21883.317500000001</v>
      </c>
      <c r="G334" s="90">
        <v>30.5</v>
      </c>
      <c r="H334" s="90">
        <v>304.85061005416668</v>
      </c>
      <c r="I334" s="90">
        <v>415.90001999999998</v>
      </c>
      <c r="J334" s="90">
        <v>0</v>
      </c>
      <c r="K334" s="90">
        <v>0</v>
      </c>
      <c r="L334" s="90">
        <v>359870.33500000002</v>
      </c>
      <c r="M334" s="212">
        <v>558712.2502444617</v>
      </c>
      <c r="N334" s="213">
        <v>123876.19672055752</v>
      </c>
      <c r="O334" s="90">
        <v>40967.770881631666</v>
      </c>
      <c r="P334" s="90">
        <v>22844.978995000001</v>
      </c>
      <c r="Q334" s="90">
        <v>21883.317500000001</v>
      </c>
      <c r="R334" s="90">
        <v>30.5</v>
      </c>
      <c r="S334" s="90">
        <v>304.85061005416668</v>
      </c>
      <c r="T334" s="90">
        <v>277.26668000000001</v>
      </c>
      <c r="U334" s="90">
        <v>0</v>
      </c>
      <c r="V334" s="90">
        <v>0</v>
      </c>
      <c r="W334" s="213">
        <v>359870.33500000002</v>
      </c>
      <c r="X334" s="205">
        <v>570055.21638724336</v>
      </c>
    </row>
    <row r="335" spans="1:24">
      <c r="A335" s="88">
        <v>324</v>
      </c>
      <c r="B335" s="210" t="s">
        <v>152</v>
      </c>
      <c r="C335" s="211">
        <v>99783.04792087902</v>
      </c>
      <c r="D335" s="90">
        <v>35359.184612035497</v>
      </c>
      <c r="E335" s="90">
        <v>48712.94</v>
      </c>
      <c r="F335" s="90">
        <v>19891.735833333336</v>
      </c>
      <c r="G335" s="90">
        <v>28.085000000000004</v>
      </c>
      <c r="H335" s="90">
        <v>299.49221908250007</v>
      </c>
      <c r="I335" s="90">
        <v>338.97506399999997</v>
      </c>
      <c r="J335" s="90">
        <v>0</v>
      </c>
      <c r="K335" s="90">
        <v>0</v>
      </c>
      <c r="L335" s="90">
        <v>335229.56249999994</v>
      </c>
      <c r="M335" s="212">
        <v>539643.02314933029</v>
      </c>
      <c r="N335" s="213">
        <v>101546.02481793116</v>
      </c>
      <c r="O335" s="90">
        <v>40922.486168219002</v>
      </c>
      <c r="P335" s="90">
        <v>64289.420000000006</v>
      </c>
      <c r="Q335" s="90">
        <v>19891.735833333336</v>
      </c>
      <c r="R335" s="90">
        <v>28.085000000000004</v>
      </c>
      <c r="S335" s="90">
        <v>299.49221908250007</v>
      </c>
      <c r="T335" s="90">
        <v>225.98337600000002</v>
      </c>
      <c r="U335" s="90">
        <v>0</v>
      </c>
      <c r="V335" s="90">
        <v>0</v>
      </c>
      <c r="W335" s="213">
        <v>335229.56249999994</v>
      </c>
      <c r="X335" s="205">
        <v>562432.78991456586</v>
      </c>
    </row>
    <row r="336" spans="1:24">
      <c r="A336" s="88">
        <v>325</v>
      </c>
      <c r="B336" s="210" t="s">
        <v>152</v>
      </c>
      <c r="C336" s="211">
        <v>99344.231267395502</v>
      </c>
      <c r="D336" s="90">
        <v>35002.724808439758</v>
      </c>
      <c r="E336" s="90">
        <v>48816.35</v>
      </c>
      <c r="F336" s="90">
        <v>19083.945000000003</v>
      </c>
      <c r="G336" s="90">
        <v>24.999999999999996</v>
      </c>
      <c r="H336" s="90">
        <v>272.90516140458334</v>
      </c>
      <c r="I336" s="90">
        <v>385.94790000000006</v>
      </c>
      <c r="J336" s="90">
        <v>0</v>
      </c>
      <c r="K336" s="90">
        <v>0</v>
      </c>
      <c r="L336" s="90">
        <v>314630.29166666669</v>
      </c>
      <c r="M336" s="212">
        <v>517561.39580390655</v>
      </c>
      <c r="N336" s="213">
        <v>101182.70484774357</v>
      </c>
      <c r="O336" s="90">
        <v>40591.143776158831</v>
      </c>
      <c r="P336" s="90">
        <v>64414.92500000001</v>
      </c>
      <c r="Q336" s="90">
        <v>19083.945000000003</v>
      </c>
      <c r="R336" s="90">
        <v>24.999999999999996</v>
      </c>
      <c r="S336" s="90">
        <v>272.90516140458334</v>
      </c>
      <c r="T336" s="90">
        <v>257.29859999999996</v>
      </c>
      <c r="U336" s="90">
        <v>0</v>
      </c>
      <c r="V336" s="90">
        <v>0</v>
      </c>
      <c r="W336" s="213">
        <v>314630.29166666669</v>
      </c>
      <c r="X336" s="205">
        <v>540458.21405197377</v>
      </c>
    </row>
    <row r="337" spans="1:24">
      <c r="A337" s="88">
        <v>326</v>
      </c>
      <c r="B337" s="210" t="s">
        <v>152</v>
      </c>
      <c r="C337" s="211">
        <v>102721.646716481</v>
      </c>
      <c r="D337" s="90">
        <v>35063.758632584504</v>
      </c>
      <c r="E337" s="90">
        <v>48852.917384600005</v>
      </c>
      <c r="F337" s="90">
        <v>19192.858333333334</v>
      </c>
      <c r="G337" s="90">
        <v>21.85083333333333</v>
      </c>
      <c r="H337" s="90">
        <v>274.25549271749998</v>
      </c>
      <c r="I337" s="90">
        <v>339.347892</v>
      </c>
      <c r="J337" s="90">
        <v>0</v>
      </c>
      <c r="K337" s="90">
        <v>0</v>
      </c>
      <c r="L337" s="90">
        <v>311957.64666666667</v>
      </c>
      <c r="M337" s="212">
        <v>518424.28195171629</v>
      </c>
      <c r="N337" s="213">
        <v>104648.74001874885</v>
      </c>
      <c r="O337" s="90">
        <v>40658.909122041005</v>
      </c>
      <c r="P337" s="90">
        <v>64459.305520299997</v>
      </c>
      <c r="Q337" s="90">
        <v>19192.858333333334</v>
      </c>
      <c r="R337" s="90">
        <v>21.85083333333333</v>
      </c>
      <c r="S337" s="90">
        <v>274.25549271749998</v>
      </c>
      <c r="T337" s="90">
        <v>226.23192800000001</v>
      </c>
      <c r="U337" s="90">
        <v>0</v>
      </c>
      <c r="V337" s="90">
        <v>0</v>
      </c>
      <c r="W337" s="213">
        <v>311957.64666666667</v>
      </c>
      <c r="X337" s="205">
        <v>541439.79791514063</v>
      </c>
    </row>
    <row r="338" spans="1:24">
      <c r="A338" s="88">
        <v>327</v>
      </c>
      <c r="B338" s="210" t="s">
        <v>152</v>
      </c>
      <c r="C338" s="211">
        <v>29497.476039269997</v>
      </c>
      <c r="D338" s="90">
        <v>31595.633905114999</v>
      </c>
      <c r="E338" s="90">
        <v>46500.270705999988</v>
      </c>
      <c r="F338" s="90">
        <v>7830.961666666667</v>
      </c>
      <c r="G338" s="90">
        <v>25.737500000000001</v>
      </c>
      <c r="H338" s="90">
        <v>72.927501558333319</v>
      </c>
      <c r="I338" s="90">
        <v>242.54181959999994</v>
      </c>
      <c r="J338" s="90">
        <v>54.266666666666673</v>
      </c>
      <c r="K338" s="90">
        <v>0</v>
      </c>
      <c r="L338" s="90">
        <v>105178.20333333332</v>
      </c>
      <c r="M338" s="212">
        <v>220998.01913820999</v>
      </c>
      <c r="N338" s="213">
        <v>30070.057035218339</v>
      </c>
      <c r="O338" s="90">
        <v>37237.574884803333</v>
      </c>
      <c r="P338" s="90">
        <v>60966.320958000004</v>
      </c>
      <c r="Q338" s="90">
        <v>7830.961666666667</v>
      </c>
      <c r="R338" s="90">
        <v>25.737500000000001</v>
      </c>
      <c r="S338" s="90">
        <v>72.927501558333319</v>
      </c>
      <c r="T338" s="90">
        <v>161.69454639999998</v>
      </c>
      <c r="U338" s="90">
        <v>54.266666666666673</v>
      </c>
      <c r="V338" s="90">
        <v>0</v>
      </c>
      <c r="W338" s="213">
        <v>105178.20333333332</v>
      </c>
      <c r="X338" s="205">
        <v>241597.74409264664</v>
      </c>
    </row>
    <row r="339" spans="1:24">
      <c r="A339" s="88">
        <v>328</v>
      </c>
      <c r="B339" s="210" t="s">
        <v>152</v>
      </c>
      <c r="C339" s="211">
        <v>113311.46790332701</v>
      </c>
      <c r="D339" s="90">
        <v>37863.14618261149</v>
      </c>
      <c r="E339" s="90">
        <v>49021.537041200005</v>
      </c>
      <c r="F339" s="90">
        <v>26700.223333333332</v>
      </c>
      <c r="G339" s="90">
        <v>29.786666666666665</v>
      </c>
      <c r="H339" s="90">
        <v>425.19180965583337</v>
      </c>
      <c r="I339" s="90">
        <v>461.45286000000004</v>
      </c>
      <c r="J339" s="90">
        <v>0</v>
      </c>
      <c r="K339" s="90">
        <v>0</v>
      </c>
      <c r="L339" s="90">
        <v>451742.51916666672</v>
      </c>
      <c r="M339" s="212">
        <v>679555.32496346103</v>
      </c>
      <c r="N339" s="213">
        <v>115033.12844822182</v>
      </c>
      <c r="O339" s="90">
        <v>43460.395156680337</v>
      </c>
      <c r="P339" s="90">
        <v>64663.953136600001</v>
      </c>
      <c r="Q339" s="90">
        <v>26700.223333333332</v>
      </c>
      <c r="R339" s="90">
        <v>29.786666666666665</v>
      </c>
      <c r="S339" s="90">
        <v>425.19180965583337</v>
      </c>
      <c r="T339" s="90">
        <v>307.63524000000001</v>
      </c>
      <c r="U339" s="90">
        <v>0</v>
      </c>
      <c r="V339" s="90">
        <v>0</v>
      </c>
      <c r="W339" s="213">
        <v>451742.51916666672</v>
      </c>
      <c r="X339" s="205">
        <v>702362.83295782469</v>
      </c>
    </row>
    <row r="340" spans="1:24">
      <c r="A340" s="88">
        <v>329</v>
      </c>
      <c r="B340" s="210" t="s">
        <v>152</v>
      </c>
      <c r="C340" s="211">
        <v>121038.162002963</v>
      </c>
      <c r="D340" s="90">
        <v>35989.085971093496</v>
      </c>
      <c r="E340" s="90">
        <v>49105.897999999994</v>
      </c>
      <c r="F340" s="90">
        <v>21868.148333333334</v>
      </c>
      <c r="G340" s="90">
        <v>29.746666666666666</v>
      </c>
      <c r="H340" s="90">
        <v>312.51017075250002</v>
      </c>
      <c r="I340" s="90">
        <v>405.90918000000011</v>
      </c>
      <c r="J340" s="90">
        <v>0</v>
      </c>
      <c r="K340" s="90">
        <v>0</v>
      </c>
      <c r="L340" s="90">
        <v>363377.72499999992</v>
      </c>
      <c r="M340" s="212">
        <v>592127.18532480893</v>
      </c>
      <c r="N340" s="213">
        <v>123343.95964233985</v>
      </c>
      <c r="O340" s="90">
        <v>41625.023936943006</v>
      </c>
      <c r="P340" s="90">
        <v>64766.339000000007</v>
      </c>
      <c r="Q340" s="90">
        <v>21868.148333333334</v>
      </c>
      <c r="R340" s="90">
        <v>29.746666666666666</v>
      </c>
      <c r="S340" s="90">
        <v>312.51017075250002</v>
      </c>
      <c r="T340" s="90">
        <v>270.60611999999998</v>
      </c>
      <c r="U340" s="90">
        <v>0</v>
      </c>
      <c r="V340" s="90">
        <v>0</v>
      </c>
      <c r="W340" s="213">
        <v>363377.72499999992</v>
      </c>
      <c r="X340" s="205">
        <v>615594.05887003534</v>
      </c>
    </row>
    <row r="341" spans="1:24">
      <c r="A341" s="88">
        <v>330</v>
      </c>
      <c r="B341" s="210" t="s">
        <v>152</v>
      </c>
      <c r="C341" s="211">
        <v>113444.67681065551</v>
      </c>
      <c r="D341" s="90">
        <v>35848.64908830975</v>
      </c>
      <c r="E341" s="90">
        <v>49126.580000000009</v>
      </c>
      <c r="F341" s="90">
        <v>20994.769999999997</v>
      </c>
      <c r="G341" s="90">
        <v>30.049166666666668</v>
      </c>
      <c r="H341" s="90">
        <v>303.21891312125007</v>
      </c>
      <c r="I341" s="90">
        <v>376.05381600000004</v>
      </c>
      <c r="J341" s="90">
        <v>0</v>
      </c>
      <c r="K341" s="90">
        <v>0</v>
      </c>
      <c r="L341" s="90">
        <v>349961.32666666666</v>
      </c>
      <c r="M341" s="212">
        <v>570085.32446141983</v>
      </c>
      <c r="N341" s="213">
        <v>115571.83713654026</v>
      </c>
      <c r="O341" s="90">
        <v>41490.405305685497</v>
      </c>
      <c r="P341" s="90">
        <v>64791.439999999981</v>
      </c>
      <c r="Q341" s="90">
        <v>20994.769999999997</v>
      </c>
      <c r="R341" s="90">
        <v>30.049166666666668</v>
      </c>
      <c r="S341" s="90">
        <v>303.21891312125007</v>
      </c>
      <c r="T341" s="90">
        <v>250.70254399999999</v>
      </c>
      <c r="U341" s="90">
        <v>0</v>
      </c>
      <c r="V341" s="90">
        <v>0</v>
      </c>
      <c r="W341" s="213">
        <v>349961.32666666666</v>
      </c>
      <c r="X341" s="205">
        <v>593393.74973268027</v>
      </c>
    </row>
    <row r="342" spans="1:24">
      <c r="A342" s="88">
        <v>331</v>
      </c>
      <c r="B342" s="210" t="s">
        <v>152</v>
      </c>
      <c r="C342" s="211">
        <v>107419.74083192549</v>
      </c>
      <c r="D342" s="90">
        <v>37386.823702424743</v>
      </c>
      <c r="E342" s="90">
        <v>50009.453216000002</v>
      </c>
      <c r="F342" s="90">
        <v>22535.676666666666</v>
      </c>
      <c r="G342" s="90">
        <v>28.254999999999999</v>
      </c>
      <c r="H342" s="90">
        <v>339.53303301291675</v>
      </c>
      <c r="I342" s="90">
        <v>402.96033600000004</v>
      </c>
      <c r="J342" s="90">
        <v>0</v>
      </c>
      <c r="K342" s="90">
        <v>0</v>
      </c>
      <c r="L342" s="90">
        <v>377521.22499999992</v>
      </c>
      <c r="M342" s="212">
        <v>595643.66778602975</v>
      </c>
      <c r="N342" s="213">
        <v>109261.2439460919</v>
      </c>
      <c r="O342" s="90">
        <v>43190.361575822164</v>
      </c>
      <c r="P342" s="90">
        <v>65862.951487999992</v>
      </c>
      <c r="Q342" s="90">
        <v>22535.676666666666</v>
      </c>
      <c r="R342" s="90">
        <v>28.254999999999999</v>
      </c>
      <c r="S342" s="90">
        <v>339.53303301291675</v>
      </c>
      <c r="T342" s="90">
        <v>268.64022399999999</v>
      </c>
      <c r="U342" s="90">
        <v>0</v>
      </c>
      <c r="V342" s="90">
        <v>0</v>
      </c>
      <c r="W342" s="213">
        <v>377521.22499999992</v>
      </c>
      <c r="X342" s="205">
        <v>619007.88693359355</v>
      </c>
    </row>
    <row r="343" spans="1:24">
      <c r="A343" s="88">
        <v>332</v>
      </c>
      <c r="B343" s="210" t="s">
        <v>152</v>
      </c>
      <c r="C343" s="211">
        <v>139836.67928174449</v>
      </c>
      <c r="D343" s="90">
        <v>39101.389450490249</v>
      </c>
      <c r="E343" s="90">
        <v>50133.735949999995</v>
      </c>
      <c r="F343" s="90">
        <v>28165.653333333332</v>
      </c>
      <c r="G343" s="90">
        <v>34.490833333333335</v>
      </c>
      <c r="H343" s="90">
        <v>430.73900721208338</v>
      </c>
      <c r="I343" s="90">
        <v>482.33789999999999</v>
      </c>
      <c r="J343" s="90">
        <v>0</v>
      </c>
      <c r="K343" s="90">
        <v>0</v>
      </c>
      <c r="L343" s="90">
        <v>468274.71250000008</v>
      </c>
      <c r="M343" s="212">
        <v>726459.7382561136</v>
      </c>
      <c r="N343" s="213">
        <v>142270.99544632641</v>
      </c>
      <c r="O343" s="90">
        <v>44910.482649047837</v>
      </c>
      <c r="P343" s="90">
        <v>66013.788974999989</v>
      </c>
      <c r="Q343" s="90">
        <v>28165.653333333332</v>
      </c>
      <c r="R343" s="90">
        <v>34.490833333333335</v>
      </c>
      <c r="S343" s="90">
        <v>430.73900721208338</v>
      </c>
      <c r="T343" s="90">
        <v>321.5585999999999</v>
      </c>
      <c r="U343" s="90">
        <v>0</v>
      </c>
      <c r="V343" s="90">
        <v>0</v>
      </c>
      <c r="W343" s="213">
        <v>468274.71250000008</v>
      </c>
      <c r="X343" s="205">
        <v>750422.421344253</v>
      </c>
    </row>
    <row r="344" spans="1:24">
      <c r="A344" s="88">
        <v>333</v>
      </c>
      <c r="B344" s="210" t="s">
        <v>152</v>
      </c>
      <c r="C344" s="211">
        <v>103575.70190891899</v>
      </c>
      <c r="D344" s="90">
        <v>36569.156958182175</v>
      </c>
      <c r="E344" s="90">
        <v>50906.89613500001</v>
      </c>
      <c r="F344" s="90">
        <v>17692.706666666669</v>
      </c>
      <c r="G344" s="90">
        <v>26.795000000000002</v>
      </c>
      <c r="H344" s="90">
        <v>239.59440511583333</v>
      </c>
      <c r="I344" s="90">
        <v>374.60429999999997</v>
      </c>
      <c r="J344" s="90">
        <v>5.3266666666666671</v>
      </c>
      <c r="K344" s="90">
        <v>0</v>
      </c>
      <c r="L344" s="90">
        <v>287744.77250000002</v>
      </c>
      <c r="M344" s="212">
        <v>497135.55454055039</v>
      </c>
      <c r="N344" s="213">
        <v>105640.51753895117</v>
      </c>
      <c r="O344" s="90">
        <v>42564.516710492338</v>
      </c>
      <c r="P344" s="90">
        <v>66952.145700833338</v>
      </c>
      <c r="Q344" s="90">
        <v>17692.706666666669</v>
      </c>
      <c r="R344" s="90">
        <v>26.795000000000002</v>
      </c>
      <c r="S344" s="90">
        <v>239.59440511583333</v>
      </c>
      <c r="T344" s="90">
        <v>249.73619999999997</v>
      </c>
      <c r="U344" s="90">
        <v>5.3266666666666671</v>
      </c>
      <c r="V344" s="90">
        <v>0</v>
      </c>
      <c r="W344" s="213">
        <v>287744.77250000002</v>
      </c>
      <c r="X344" s="205">
        <v>521116.11138872604</v>
      </c>
    </row>
    <row r="345" spans="1:24">
      <c r="A345" s="88">
        <v>334</v>
      </c>
      <c r="B345" s="210" t="s">
        <v>152</v>
      </c>
      <c r="C345" s="211">
        <v>121133.90992241999</v>
      </c>
      <c r="D345" s="90">
        <v>38555.767289290008</v>
      </c>
      <c r="E345" s="90">
        <v>50987.960000000014</v>
      </c>
      <c r="F345" s="90">
        <v>23600.125</v>
      </c>
      <c r="G345" s="90">
        <v>34.875833333333325</v>
      </c>
      <c r="H345" s="90">
        <v>348.98490168333336</v>
      </c>
      <c r="I345" s="90">
        <v>407.09023200000001</v>
      </c>
      <c r="J345" s="90">
        <v>0</v>
      </c>
      <c r="K345" s="90">
        <v>0</v>
      </c>
      <c r="L345" s="90">
        <v>396634.38499999995</v>
      </c>
      <c r="M345" s="212">
        <v>631703.09817872662</v>
      </c>
      <c r="N345" s="213">
        <v>123322.18317804334</v>
      </c>
      <c r="O345" s="90">
        <v>44544.770308953332</v>
      </c>
      <c r="P345" s="90">
        <v>67050.530000000013</v>
      </c>
      <c r="Q345" s="90">
        <v>23600.125</v>
      </c>
      <c r="R345" s="90">
        <v>34.875833333333325</v>
      </c>
      <c r="S345" s="90">
        <v>348.98490168333336</v>
      </c>
      <c r="T345" s="90">
        <v>271.39348799999999</v>
      </c>
      <c r="U345" s="90">
        <v>0</v>
      </c>
      <c r="V345" s="90">
        <v>0</v>
      </c>
      <c r="W345" s="213">
        <v>396634.38499999995</v>
      </c>
      <c r="X345" s="205">
        <v>655807.2477100133</v>
      </c>
    </row>
    <row r="346" spans="1:24">
      <c r="A346" s="88">
        <v>335</v>
      </c>
      <c r="B346" s="210" t="s">
        <v>152</v>
      </c>
      <c r="C346" s="211">
        <v>103668.51739782251</v>
      </c>
      <c r="D346" s="90">
        <v>38076.158660401248</v>
      </c>
      <c r="E346" s="90">
        <v>51069.361666666657</v>
      </c>
      <c r="F346" s="90">
        <v>21337.275000000001</v>
      </c>
      <c r="G346" s="90">
        <v>28.651666666666671</v>
      </c>
      <c r="H346" s="90">
        <v>315.32032531041665</v>
      </c>
      <c r="I346" s="90">
        <v>381.40624800000001</v>
      </c>
      <c r="J346" s="90">
        <v>0</v>
      </c>
      <c r="K346" s="90">
        <v>0</v>
      </c>
      <c r="L346" s="90">
        <v>358426.54666666669</v>
      </c>
      <c r="M346" s="212">
        <v>573303.23763153423</v>
      </c>
      <c r="N346" s="213">
        <v>105486.4182186821</v>
      </c>
      <c r="O346" s="90">
        <v>44091.694595339162</v>
      </c>
      <c r="P346" s="90">
        <v>67146.838333333333</v>
      </c>
      <c r="Q346" s="90">
        <v>21337.275000000001</v>
      </c>
      <c r="R346" s="90">
        <v>28.651666666666671</v>
      </c>
      <c r="S346" s="90">
        <v>315.32032531041665</v>
      </c>
      <c r="T346" s="90">
        <v>254.27083200000001</v>
      </c>
      <c r="U346" s="90">
        <v>0</v>
      </c>
      <c r="V346" s="90">
        <v>0</v>
      </c>
      <c r="W346" s="213">
        <v>358426.54666666669</v>
      </c>
      <c r="X346" s="205">
        <v>597087.01563799847</v>
      </c>
    </row>
    <row r="347" spans="1:24">
      <c r="A347" s="88">
        <v>336</v>
      </c>
      <c r="B347" s="210" t="s">
        <v>152</v>
      </c>
      <c r="C347" s="211">
        <v>106743.75149827499</v>
      </c>
      <c r="D347" s="90">
        <v>38415.169920237509</v>
      </c>
      <c r="E347" s="90">
        <v>51194.780000000006</v>
      </c>
      <c r="F347" s="90">
        <v>21846.7075</v>
      </c>
      <c r="G347" s="90">
        <v>30.498333333333331</v>
      </c>
      <c r="H347" s="90">
        <v>328.70286897916674</v>
      </c>
      <c r="I347" s="90">
        <v>361.93015199999991</v>
      </c>
      <c r="J347" s="90">
        <v>0</v>
      </c>
      <c r="K347" s="90">
        <v>0</v>
      </c>
      <c r="L347" s="90">
        <v>367737.26333333337</v>
      </c>
      <c r="M347" s="212">
        <v>586658.80360615836</v>
      </c>
      <c r="N347" s="213">
        <v>108602.30603892915</v>
      </c>
      <c r="O347" s="90">
        <v>44447.829346441671</v>
      </c>
      <c r="P347" s="90">
        <v>67301.540000000023</v>
      </c>
      <c r="Q347" s="90">
        <v>21846.7075</v>
      </c>
      <c r="R347" s="90">
        <v>30.498333333333331</v>
      </c>
      <c r="S347" s="90">
        <v>328.70286897916674</v>
      </c>
      <c r="T347" s="90">
        <v>241.28676800000005</v>
      </c>
      <c r="U347" s="90">
        <v>0</v>
      </c>
      <c r="V347" s="90">
        <v>0</v>
      </c>
      <c r="W347" s="213">
        <v>367737.26333333337</v>
      </c>
      <c r="X347" s="205">
        <v>610536.13418901665</v>
      </c>
    </row>
    <row r="348" spans="1:24">
      <c r="A348" s="88">
        <v>337</v>
      </c>
      <c r="B348" s="210" t="s">
        <v>152</v>
      </c>
      <c r="C348" s="211">
        <v>112320.937053268</v>
      </c>
      <c r="D348" s="90">
        <v>37863.931653265994</v>
      </c>
      <c r="E348" s="90">
        <v>51310.336768400011</v>
      </c>
      <c r="F348" s="90">
        <v>20370.547499999997</v>
      </c>
      <c r="G348" s="90">
        <v>28.329166666666666</v>
      </c>
      <c r="H348" s="90">
        <v>290.20502592333338</v>
      </c>
      <c r="I348" s="90">
        <v>384.45475200000004</v>
      </c>
      <c r="J348" s="90">
        <v>0</v>
      </c>
      <c r="K348" s="90">
        <v>0</v>
      </c>
      <c r="L348" s="90">
        <v>336814.77666666667</v>
      </c>
      <c r="M348" s="212">
        <v>559383.51858619065</v>
      </c>
      <c r="N348" s="213">
        <v>114460.00465253399</v>
      </c>
      <c r="O348" s="90">
        <v>43926.41640008134</v>
      </c>
      <c r="P348" s="90">
        <v>67441.787096200031</v>
      </c>
      <c r="Q348" s="90">
        <v>20370.547499999997</v>
      </c>
      <c r="R348" s="90">
        <v>28.329166666666666</v>
      </c>
      <c r="S348" s="90">
        <v>290.20502592333338</v>
      </c>
      <c r="T348" s="90">
        <v>256.30316799999997</v>
      </c>
      <c r="U348" s="90">
        <v>0</v>
      </c>
      <c r="V348" s="90">
        <v>0</v>
      </c>
      <c r="W348" s="213">
        <v>336814.77666666667</v>
      </c>
      <c r="X348" s="205">
        <v>583588.36967607203</v>
      </c>
    </row>
    <row r="349" spans="1:24">
      <c r="A349" s="88">
        <v>338</v>
      </c>
      <c r="B349" s="210" t="s">
        <v>152</v>
      </c>
      <c r="C349" s="211">
        <v>134571.79467555499</v>
      </c>
      <c r="D349" s="90">
        <v>38822.960922964165</v>
      </c>
      <c r="E349" s="90">
        <v>51450.06933939999</v>
      </c>
      <c r="F349" s="90">
        <v>24138.044166666663</v>
      </c>
      <c r="G349" s="90">
        <v>36.15</v>
      </c>
      <c r="H349" s="90">
        <v>337.07787204583332</v>
      </c>
      <c r="I349" s="90">
        <v>443.18281200000001</v>
      </c>
      <c r="J349" s="90">
        <v>0</v>
      </c>
      <c r="K349" s="90">
        <v>0</v>
      </c>
      <c r="L349" s="90">
        <v>400665.49833333329</v>
      </c>
      <c r="M349" s="212">
        <v>650464.77812196501</v>
      </c>
      <c r="N349" s="213">
        <v>137169.58979156916</v>
      </c>
      <c r="O349" s="90">
        <v>44902.825813888332</v>
      </c>
      <c r="P349" s="90">
        <v>67611.375495033339</v>
      </c>
      <c r="Q349" s="90">
        <v>24138.044166666663</v>
      </c>
      <c r="R349" s="90">
        <v>36.15</v>
      </c>
      <c r="S349" s="90">
        <v>337.07787204583332</v>
      </c>
      <c r="T349" s="90">
        <v>295.45520800000003</v>
      </c>
      <c r="U349" s="90">
        <v>0</v>
      </c>
      <c r="V349" s="90">
        <v>0</v>
      </c>
      <c r="W349" s="213">
        <v>400665.49833333329</v>
      </c>
      <c r="X349" s="205">
        <v>675156.01668053679</v>
      </c>
    </row>
    <row r="350" spans="1:24">
      <c r="A350" s="88">
        <v>339</v>
      </c>
      <c r="B350" s="210" t="s">
        <v>152</v>
      </c>
      <c r="C350" s="211">
        <v>53941.111143684997</v>
      </c>
      <c r="D350" s="90">
        <v>35561.563527782499</v>
      </c>
      <c r="E350" s="90">
        <v>51608.419999999991</v>
      </c>
      <c r="F350" s="90">
        <v>9494.5108333333337</v>
      </c>
      <c r="G350" s="90">
        <v>12.911666666666667</v>
      </c>
      <c r="H350" s="90">
        <v>140.29905332083334</v>
      </c>
      <c r="I350" s="90">
        <v>230.65391999999997</v>
      </c>
      <c r="J350" s="90">
        <v>0</v>
      </c>
      <c r="K350" s="90">
        <v>0</v>
      </c>
      <c r="L350" s="90">
        <v>159134.20249999998</v>
      </c>
      <c r="M350" s="212">
        <v>310123.67264478828</v>
      </c>
      <c r="N350" s="213">
        <v>54965.312771717501</v>
      </c>
      <c r="O350" s="90">
        <v>41711.103717118334</v>
      </c>
      <c r="P350" s="90">
        <v>67803.560000000012</v>
      </c>
      <c r="Q350" s="90">
        <v>9494.5108333333337</v>
      </c>
      <c r="R350" s="90">
        <v>12.911666666666667</v>
      </c>
      <c r="S350" s="90">
        <v>140.29905332083334</v>
      </c>
      <c r="T350" s="90">
        <v>153.76927999999998</v>
      </c>
      <c r="U350" s="90">
        <v>0</v>
      </c>
      <c r="V350" s="90">
        <v>0</v>
      </c>
      <c r="W350" s="213">
        <v>159134.20249999998</v>
      </c>
      <c r="X350" s="205">
        <v>333415.66982215666</v>
      </c>
    </row>
    <row r="351" spans="1:24">
      <c r="A351" s="88">
        <v>340</v>
      </c>
      <c r="B351" s="210" t="s">
        <v>152</v>
      </c>
      <c r="C351" s="211">
        <v>125261.395665565</v>
      </c>
      <c r="D351" s="90">
        <v>39207.514523842503</v>
      </c>
      <c r="E351" s="90">
        <v>51608.419999999991</v>
      </c>
      <c r="F351" s="90">
        <v>23915.049166666664</v>
      </c>
      <c r="G351" s="90">
        <v>32.943333333333335</v>
      </c>
      <c r="H351" s="90">
        <v>349.83646688749997</v>
      </c>
      <c r="I351" s="90">
        <v>434.90040000000005</v>
      </c>
      <c r="J351" s="90">
        <v>0</v>
      </c>
      <c r="K351" s="90">
        <v>0</v>
      </c>
      <c r="L351" s="90">
        <v>398578.81000000006</v>
      </c>
      <c r="M351" s="212">
        <v>639388.86955629499</v>
      </c>
      <c r="N351" s="213">
        <v>127560.60076832418</v>
      </c>
      <c r="O351" s="90">
        <v>45315.147230464994</v>
      </c>
      <c r="P351" s="90">
        <v>67803.560000000012</v>
      </c>
      <c r="Q351" s="90">
        <v>23915.049166666664</v>
      </c>
      <c r="R351" s="90">
        <v>32.943333333333335</v>
      </c>
      <c r="S351" s="90">
        <v>349.83646688749997</v>
      </c>
      <c r="T351" s="90">
        <v>289.93360000000001</v>
      </c>
      <c r="U351" s="90">
        <v>0</v>
      </c>
      <c r="V351" s="90">
        <v>0</v>
      </c>
      <c r="W351" s="213">
        <v>398578.81000000006</v>
      </c>
      <c r="X351" s="205">
        <v>663845.88056567672</v>
      </c>
    </row>
    <row r="352" spans="1:24">
      <c r="A352" s="88">
        <v>341</v>
      </c>
      <c r="B352" s="210" t="s">
        <v>152</v>
      </c>
      <c r="C352" s="211">
        <v>108772.67784203052</v>
      </c>
      <c r="D352" s="90">
        <v>39057.750696630581</v>
      </c>
      <c r="E352" s="90">
        <v>51976.425243600002</v>
      </c>
      <c r="F352" s="90">
        <v>21976.122499999998</v>
      </c>
      <c r="G352" s="90">
        <v>26.708333333333332</v>
      </c>
      <c r="H352" s="90">
        <v>319.51820801708328</v>
      </c>
      <c r="I352" s="90">
        <v>409.95531600000004</v>
      </c>
      <c r="J352" s="90">
        <v>172.02999999999997</v>
      </c>
      <c r="K352" s="90">
        <v>0</v>
      </c>
      <c r="L352" s="90">
        <v>358874.73666666675</v>
      </c>
      <c r="M352" s="212">
        <v>581585.92480627832</v>
      </c>
      <c r="N352" s="213">
        <v>110717.39966785275</v>
      </c>
      <c r="O352" s="90">
        <v>45241.90932969383</v>
      </c>
      <c r="P352" s="90">
        <v>68250.19473646667</v>
      </c>
      <c r="Q352" s="90">
        <v>21976.122499999998</v>
      </c>
      <c r="R352" s="90">
        <v>26.708333333333332</v>
      </c>
      <c r="S352" s="90">
        <v>319.51820801708328</v>
      </c>
      <c r="T352" s="90">
        <v>273.30354399999999</v>
      </c>
      <c r="U352" s="90">
        <v>172.02999999999997</v>
      </c>
      <c r="V352" s="90">
        <v>0</v>
      </c>
      <c r="W352" s="213">
        <v>358874.73666666675</v>
      </c>
      <c r="X352" s="205">
        <v>605851.92298603035</v>
      </c>
    </row>
    <row r="353" spans="1:24">
      <c r="A353" s="88">
        <v>342</v>
      </c>
      <c r="B353" s="210" t="s">
        <v>152</v>
      </c>
      <c r="C353" s="211">
        <v>58435.431418017506</v>
      </c>
      <c r="D353" s="90">
        <v>37125.18985767875</v>
      </c>
      <c r="E353" s="90">
        <v>49848.51198000001</v>
      </c>
      <c r="F353" s="90">
        <v>11916.941666666668</v>
      </c>
      <c r="G353" s="90">
        <v>15.743333333333331</v>
      </c>
      <c r="H353" s="90">
        <v>205.75918722291669</v>
      </c>
      <c r="I353" s="90">
        <v>322.05202800000001</v>
      </c>
      <c r="J353" s="90">
        <v>0</v>
      </c>
      <c r="K353" s="90">
        <v>0</v>
      </c>
      <c r="L353" s="90">
        <v>212905.535</v>
      </c>
      <c r="M353" s="212">
        <v>370775.16447091923</v>
      </c>
      <c r="N353" s="213">
        <v>59367.826114571253</v>
      </c>
      <c r="O353" s="90">
        <v>43340.838020234165</v>
      </c>
      <c r="P353" s="90">
        <v>65086.915440000004</v>
      </c>
      <c r="Q353" s="90">
        <v>11916.941666666668</v>
      </c>
      <c r="R353" s="90">
        <v>15.743333333333331</v>
      </c>
      <c r="S353" s="90">
        <v>205.75918722291669</v>
      </c>
      <c r="T353" s="90">
        <v>214.70135199999996</v>
      </c>
      <c r="U353" s="90">
        <v>0</v>
      </c>
      <c r="V353" s="90">
        <v>0</v>
      </c>
      <c r="W353" s="213">
        <v>212905.535</v>
      </c>
      <c r="X353" s="205">
        <v>393054.26011402835</v>
      </c>
    </row>
    <row r="354" spans="1:24">
      <c r="A354" s="88">
        <v>343</v>
      </c>
      <c r="B354" s="210" t="s">
        <v>152</v>
      </c>
      <c r="C354" s="211">
        <v>122275.835669815</v>
      </c>
      <c r="D354" s="90">
        <v>39679.8693529675</v>
      </c>
      <c r="E354" s="90">
        <v>52435.69999999999</v>
      </c>
      <c r="F354" s="90">
        <v>22816.335000000003</v>
      </c>
      <c r="G354" s="90">
        <v>33.681666666666665</v>
      </c>
      <c r="H354" s="90">
        <v>328.17639959583329</v>
      </c>
      <c r="I354" s="90">
        <v>411.47789999999992</v>
      </c>
      <c r="J354" s="90">
        <v>0</v>
      </c>
      <c r="K354" s="90">
        <v>0</v>
      </c>
      <c r="L354" s="90">
        <v>380709.61333333328</v>
      </c>
      <c r="M354" s="212">
        <v>618690.68932237825</v>
      </c>
      <c r="N354" s="213">
        <v>124564.12769753249</v>
      </c>
      <c r="O354" s="90">
        <v>45950.234073048334</v>
      </c>
      <c r="P354" s="90">
        <v>68807.599999999991</v>
      </c>
      <c r="Q354" s="90">
        <v>22816.335000000003</v>
      </c>
      <c r="R354" s="90">
        <v>33.681666666666665</v>
      </c>
      <c r="S354" s="90">
        <v>328.17639959583329</v>
      </c>
      <c r="T354" s="90">
        <v>274.3186</v>
      </c>
      <c r="U354" s="90">
        <v>0</v>
      </c>
      <c r="V354" s="90">
        <v>0</v>
      </c>
      <c r="W354" s="213">
        <v>380709.61333333328</v>
      </c>
      <c r="X354" s="205">
        <v>643484.08677017665</v>
      </c>
    </row>
    <row r="355" spans="1:24">
      <c r="A355" s="88">
        <v>344</v>
      </c>
      <c r="B355" s="210" t="s">
        <v>152</v>
      </c>
      <c r="C355" s="211">
        <v>108484.018071517</v>
      </c>
      <c r="D355" s="90">
        <v>38979.418163666502</v>
      </c>
      <c r="E355" s="90">
        <v>29323.443960000004</v>
      </c>
      <c r="F355" s="90">
        <v>19657.565833333334</v>
      </c>
      <c r="G355" s="90">
        <v>28.956666666666667</v>
      </c>
      <c r="H355" s="90">
        <v>275.71885998083337</v>
      </c>
      <c r="I355" s="90">
        <v>388.45589999999999</v>
      </c>
      <c r="J355" s="90">
        <v>0</v>
      </c>
      <c r="K355" s="90">
        <v>0</v>
      </c>
      <c r="L355" s="90">
        <v>325495.44833333336</v>
      </c>
      <c r="M355" s="212">
        <v>522633.0257884977</v>
      </c>
      <c r="N355" s="213">
        <v>110565.0787022335</v>
      </c>
      <c r="O355" s="90">
        <v>45299.874391670339</v>
      </c>
      <c r="P355" s="90">
        <v>36058.140000000007</v>
      </c>
      <c r="Q355" s="90">
        <v>19657.565833333334</v>
      </c>
      <c r="R355" s="90">
        <v>28.956666666666667</v>
      </c>
      <c r="S355" s="90">
        <v>275.71885998083337</v>
      </c>
      <c r="T355" s="90">
        <v>258.97059999999999</v>
      </c>
      <c r="U355" s="90">
        <v>0</v>
      </c>
      <c r="V355" s="90">
        <v>0</v>
      </c>
      <c r="W355" s="213">
        <v>325495.44833333336</v>
      </c>
      <c r="X355" s="205">
        <v>537639.75338721811</v>
      </c>
    </row>
    <row r="356" spans="1:24">
      <c r="A356" s="88">
        <v>345</v>
      </c>
      <c r="B356" s="210" t="s">
        <v>152</v>
      </c>
      <c r="C356" s="211">
        <v>40334.931211752497</v>
      </c>
      <c r="D356" s="90">
        <v>38256.761230986252</v>
      </c>
      <c r="E356" s="90">
        <v>51407.484819600009</v>
      </c>
      <c r="F356" s="90">
        <v>9904.2000000000007</v>
      </c>
      <c r="G356" s="90">
        <v>10.830833333333331</v>
      </c>
      <c r="H356" s="90">
        <v>221.64921475208334</v>
      </c>
      <c r="I356" s="90">
        <v>435.70445999999998</v>
      </c>
      <c r="J356" s="90">
        <v>0</v>
      </c>
      <c r="K356" s="90">
        <v>0</v>
      </c>
      <c r="L356" s="90">
        <v>191075.45583333331</v>
      </c>
      <c r="M356" s="212">
        <v>331647.0176037575</v>
      </c>
      <c r="N356" s="213">
        <v>40716.199086730419</v>
      </c>
      <c r="O356" s="90">
        <v>44628.721576035838</v>
      </c>
      <c r="P356" s="90">
        <v>67172.95012530002</v>
      </c>
      <c r="Q356" s="90">
        <v>9904.2000000000007</v>
      </c>
      <c r="R356" s="90">
        <v>10.830833333333331</v>
      </c>
      <c r="S356" s="90">
        <v>221.64921475208334</v>
      </c>
      <c r="T356" s="90">
        <v>290.46964000000008</v>
      </c>
      <c r="U356" s="90">
        <v>0</v>
      </c>
      <c r="V356" s="90">
        <v>0</v>
      </c>
      <c r="W356" s="213">
        <v>191075.45583333331</v>
      </c>
      <c r="X356" s="205">
        <v>354020.47630948504</v>
      </c>
    </row>
    <row r="357" spans="1:24">
      <c r="A357" s="88">
        <v>346</v>
      </c>
      <c r="B357" s="210" t="s">
        <v>152</v>
      </c>
      <c r="C357" s="211">
        <v>128416.53757828703</v>
      </c>
      <c r="D357" s="90">
        <v>40834.106246098163</v>
      </c>
      <c r="E357" s="90">
        <v>52934.429807800007</v>
      </c>
      <c r="F357" s="90">
        <v>25269.421666666662</v>
      </c>
      <c r="G357" s="90">
        <v>33.684999999999995</v>
      </c>
      <c r="H357" s="90">
        <v>365.08837612250005</v>
      </c>
      <c r="I357" s="90">
        <v>440.77922399999994</v>
      </c>
      <c r="J357" s="90">
        <v>0</v>
      </c>
      <c r="K357" s="90">
        <v>0</v>
      </c>
      <c r="L357" s="90">
        <v>416132.565</v>
      </c>
      <c r="M357" s="212">
        <v>664426.61289897433</v>
      </c>
      <c r="N357" s="213">
        <v>130752.43988370185</v>
      </c>
      <c r="O357" s="90">
        <v>47192.580788207008</v>
      </c>
      <c r="P357" s="90">
        <v>69412.890441233321</v>
      </c>
      <c r="Q357" s="90">
        <v>25269.421666666662</v>
      </c>
      <c r="R357" s="90">
        <v>33.684999999999995</v>
      </c>
      <c r="S357" s="90">
        <v>365.08837612250005</v>
      </c>
      <c r="T357" s="90">
        <v>293.85281600000002</v>
      </c>
      <c r="U357" s="90">
        <v>0</v>
      </c>
      <c r="V357" s="90">
        <v>0</v>
      </c>
      <c r="W357" s="213">
        <v>416132.565</v>
      </c>
      <c r="X357" s="205">
        <v>689452.52397193131</v>
      </c>
    </row>
    <row r="358" spans="1:24">
      <c r="A358" s="88">
        <v>347</v>
      </c>
      <c r="B358" s="210" t="s">
        <v>152</v>
      </c>
      <c r="C358" s="211">
        <v>32471.079459383502</v>
      </c>
      <c r="D358" s="90">
        <v>36902.72149514575</v>
      </c>
      <c r="E358" s="90">
        <v>53467.577833999996</v>
      </c>
      <c r="F358" s="90">
        <v>8157.1041666666642</v>
      </c>
      <c r="G358" s="90">
        <v>28.719166666666663</v>
      </c>
      <c r="H358" s="90">
        <v>107.69268092791667</v>
      </c>
      <c r="I358" s="90">
        <v>463.06637999999998</v>
      </c>
      <c r="J358" s="90">
        <v>0</v>
      </c>
      <c r="K358" s="90">
        <v>0</v>
      </c>
      <c r="L358" s="90">
        <v>138578.80750000002</v>
      </c>
      <c r="M358" s="212">
        <v>270176.76868279051</v>
      </c>
      <c r="N358" s="213">
        <v>33011.070405637583</v>
      </c>
      <c r="O358" s="90">
        <v>43414.757478960164</v>
      </c>
      <c r="P358" s="90">
        <v>70059.953036999999</v>
      </c>
      <c r="Q358" s="90">
        <v>8157.1041666666642</v>
      </c>
      <c r="R358" s="90">
        <v>28.719166666666663</v>
      </c>
      <c r="S358" s="90">
        <v>107.69268092791667</v>
      </c>
      <c r="T358" s="90">
        <v>308.71091999999999</v>
      </c>
      <c r="U358" s="90">
        <v>0</v>
      </c>
      <c r="V358" s="90">
        <v>0</v>
      </c>
      <c r="W358" s="213">
        <v>138578.80750000002</v>
      </c>
      <c r="X358" s="205">
        <v>293666.815355859</v>
      </c>
    </row>
    <row r="359" spans="1:24">
      <c r="A359" s="88">
        <v>348</v>
      </c>
      <c r="B359" s="210" t="s">
        <v>152</v>
      </c>
      <c r="C359" s="211">
        <v>110032.136271401</v>
      </c>
      <c r="D359" s="90">
        <v>40412.485422024503</v>
      </c>
      <c r="E359" s="90">
        <v>53958.044110400013</v>
      </c>
      <c r="F359" s="90">
        <v>20083.645833333332</v>
      </c>
      <c r="G359" s="90">
        <v>28.728333333333335</v>
      </c>
      <c r="H359" s="90">
        <v>280.4672964841667</v>
      </c>
      <c r="I359" s="90">
        <v>425.14193999999998</v>
      </c>
      <c r="J359" s="90">
        <v>0</v>
      </c>
      <c r="K359" s="90">
        <v>0</v>
      </c>
      <c r="L359" s="90">
        <v>333464.40666666668</v>
      </c>
      <c r="M359" s="212">
        <v>558685.05587364302</v>
      </c>
      <c r="N359" s="213">
        <v>112140.21363387549</v>
      </c>
      <c r="O359" s="90">
        <v>46983.876474727665</v>
      </c>
      <c r="P359" s="90">
        <v>70655.214327199981</v>
      </c>
      <c r="Q359" s="90">
        <v>20083.645833333332</v>
      </c>
      <c r="R359" s="90">
        <v>28.728333333333335</v>
      </c>
      <c r="S359" s="90">
        <v>280.4672964841667</v>
      </c>
      <c r="T359" s="90">
        <v>283.42795999999998</v>
      </c>
      <c r="U359" s="90">
        <v>0</v>
      </c>
      <c r="V359" s="90">
        <v>0</v>
      </c>
      <c r="W359" s="213">
        <v>333464.40666666668</v>
      </c>
      <c r="X359" s="205">
        <v>583919.98052562063</v>
      </c>
    </row>
    <row r="360" spans="1:24">
      <c r="A360" s="88">
        <v>349</v>
      </c>
      <c r="B360" s="210" t="s">
        <v>152</v>
      </c>
      <c r="C360" s="211">
        <v>80624.967312116001</v>
      </c>
      <c r="D360" s="90">
        <v>43013.565347508666</v>
      </c>
      <c r="E360" s="90">
        <v>54846.220804000011</v>
      </c>
      <c r="F360" s="90">
        <v>21209.405833333334</v>
      </c>
      <c r="G360" s="90">
        <v>23.091666666666669</v>
      </c>
      <c r="H360" s="90">
        <v>377.55504016333333</v>
      </c>
      <c r="I360" s="90">
        <v>556.16272800000002</v>
      </c>
      <c r="J360" s="90">
        <v>0</v>
      </c>
      <c r="K360" s="90">
        <v>0</v>
      </c>
      <c r="L360" s="90">
        <v>381459.48833333334</v>
      </c>
      <c r="M360" s="212">
        <v>582110.45706512139</v>
      </c>
      <c r="N360" s="213">
        <v>81602.851791024659</v>
      </c>
      <c r="O360" s="90">
        <v>49735.598792809331</v>
      </c>
      <c r="P360" s="90">
        <v>71733.162455333353</v>
      </c>
      <c r="Q360" s="90">
        <v>21209.405833333334</v>
      </c>
      <c r="R360" s="90">
        <v>23.091666666666669</v>
      </c>
      <c r="S360" s="90">
        <v>377.55504016333333</v>
      </c>
      <c r="T360" s="90">
        <v>370.77515199999999</v>
      </c>
      <c r="U360" s="90">
        <v>0</v>
      </c>
      <c r="V360" s="90">
        <v>0</v>
      </c>
      <c r="W360" s="213">
        <v>381459.48833333334</v>
      </c>
      <c r="X360" s="205">
        <v>606511.92906466406</v>
      </c>
    </row>
    <row r="361" spans="1:24">
      <c r="A361" s="88">
        <v>350</v>
      </c>
      <c r="B361" s="210" t="s">
        <v>152</v>
      </c>
      <c r="C361" s="211">
        <v>94275.936903010006</v>
      </c>
      <c r="D361" s="90">
        <v>41156.491568744997</v>
      </c>
      <c r="E361" s="90">
        <v>54917.54</v>
      </c>
      <c r="F361" s="90">
        <v>17649.014166666668</v>
      </c>
      <c r="G361" s="90">
        <v>27.810833333333335</v>
      </c>
      <c r="H361" s="90">
        <v>266.61905567500003</v>
      </c>
      <c r="I361" s="90">
        <v>375.80705999999992</v>
      </c>
      <c r="J361" s="90">
        <v>0</v>
      </c>
      <c r="K361" s="90">
        <v>0</v>
      </c>
      <c r="L361" s="90">
        <v>297333.08750000002</v>
      </c>
      <c r="M361" s="212">
        <v>506002.30708743003</v>
      </c>
      <c r="N361" s="213">
        <v>95995.45727492166</v>
      </c>
      <c r="O361" s="90">
        <v>47914.367757610009</v>
      </c>
      <c r="P361" s="90">
        <v>71819.719999999987</v>
      </c>
      <c r="Q361" s="90">
        <v>17649.014166666668</v>
      </c>
      <c r="R361" s="90">
        <v>27.810833333333335</v>
      </c>
      <c r="S361" s="90">
        <v>266.61905567500003</v>
      </c>
      <c r="T361" s="90">
        <v>250.53804000000002</v>
      </c>
      <c r="U361" s="90">
        <v>0</v>
      </c>
      <c r="V361" s="90">
        <v>0</v>
      </c>
      <c r="W361" s="213">
        <v>297333.08750000002</v>
      </c>
      <c r="X361" s="205">
        <v>531256.61462820671</v>
      </c>
    </row>
    <row r="362" spans="1:24">
      <c r="A362" s="88">
        <v>351</v>
      </c>
      <c r="B362" s="210" t="s">
        <v>152</v>
      </c>
      <c r="C362" s="211">
        <v>22173.206470139001</v>
      </c>
      <c r="D362" s="90">
        <v>37431.695474205502</v>
      </c>
      <c r="E362" s="90">
        <v>34244.853444600005</v>
      </c>
      <c r="F362" s="90">
        <v>3453.8799999999992</v>
      </c>
      <c r="G362" s="90">
        <v>1.3333333333333334E-2</v>
      </c>
      <c r="H362" s="90">
        <v>37.314875799166664</v>
      </c>
      <c r="I362" s="90">
        <v>86.905703999999957</v>
      </c>
      <c r="J362" s="90">
        <v>64.446666666666673</v>
      </c>
      <c r="K362" s="90">
        <v>0</v>
      </c>
      <c r="L362" s="90">
        <v>57264.078333333331</v>
      </c>
      <c r="M362" s="212">
        <v>154756.39430207701</v>
      </c>
      <c r="N362" s="213">
        <v>22661.282126394504</v>
      </c>
      <c r="O362" s="90">
        <v>44284.878247045672</v>
      </c>
      <c r="P362" s="90">
        <v>42454.853204999999</v>
      </c>
      <c r="Q362" s="90">
        <v>3453.8799999999992</v>
      </c>
      <c r="R362" s="90">
        <v>1.3333333333333334E-2</v>
      </c>
      <c r="S362" s="90">
        <v>37.314875799166664</v>
      </c>
      <c r="T362" s="90">
        <v>57.937136000000002</v>
      </c>
      <c r="U362" s="90">
        <v>64.446666666666673</v>
      </c>
      <c r="V362" s="90">
        <v>0</v>
      </c>
      <c r="W362" s="213">
        <v>57264.078333333331</v>
      </c>
      <c r="X362" s="205">
        <v>170278.68392357268</v>
      </c>
    </row>
    <row r="363" spans="1:24">
      <c r="A363" s="88">
        <v>352</v>
      </c>
      <c r="B363" s="210" t="s">
        <v>152</v>
      </c>
      <c r="C363" s="211">
        <v>67741.78341443649</v>
      </c>
      <c r="D363" s="90">
        <v>39495.599681244261</v>
      </c>
      <c r="E363" s="90">
        <v>26605.860695599989</v>
      </c>
      <c r="F363" s="90">
        <v>11158.288333333332</v>
      </c>
      <c r="G363" s="90">
        <v>14.339166666666666</v>
      </c>
      <c r="H363" s="90">
        <v>154.91670692208334</v>
      </c>
      <c r="I363" s="90">
        <v>333.62029200000001</v>
      </c>
      <c r="J363" s="90">
        <v>0</v>
      </c>
      <c r="K363" s="90">
        <v>0</v>
      </c>
      <c r="L363" s="90">
        <v>182812.18499999997</v>
      </c>
      <c r="M363" s="212">
        <v>328316.59329020279</v>
      </c>
      <c r="N363" s="213">
        <v>69098.120643105751</v>
      </c>
      <c r="O363" s="90">
        <v>46328.550867859834</v>
      </c>
      <c r="P363" s="90">
        <v>32079.928880000018</v>
      </c>
      <c r="Q363" s="90">
        <v>11158.288333333332</v>
      </c>
      <c r="R363" s="90">
        <v>14.339166666666666</v>
      </c>
      <c r="S363" s="90">
        <v>154.91670692208334</v>
      </c>
      <c r="T363" s="90">
        <v>222.41352800000001</v>
      </c>
      <c r="U363" s="90">
        <v>0</v>
      </c>
      <c r="V363" s="90">
        <v>0</v>
      </c>
      <c r="W363" s="213">
        <v>182812.18499999997</v>
      </c>
      <c r="X363" s="205">
        <v>341868.7431258877</v>
      </c>
    </row>
    <row r="364" spans="1:24">
      <c r="A364" s="88">
        <v>353</v>
      </c>
      <c r="B364" s="210" t="s">
        <v>152</v>
      </c>
      <c r="C364" s="211">
        <v>144953.97360900053</v>
      </c>
      <c r="D364" s="90">
        <v>45238.531931495578</v>
      </c>
      <c r="E364" s="90">
        <v>23673.732487800004</v>
      </c>
      <c r="F364" s="90">
        <v>32975.258333333339</v>
      </c>
      <c r="G364" s="90">
        <v>44.044999999999995</v>
      </c>
      <c r="H364" s="90">
        <v>476.13417099208328</v>
      </c>
      <c r="I364" s="90">
        <v>543.89655599999992</v>
      </c>
      <c r="J364" s="90">
        <v>38.306666666666665</v>
      </c>
      <c r="K364" s="90">
        <v>0</v>
      </c>
      <c r="L364" s="90">
        <v>540386.22000000009</v>
      </c>
      <c r="M364" s="212">
        <v>788330.09875528829</v>
      </c>
      <c r="N364" s="213">
        <v>147379.75184775444</v>
      </c>
      <c r="O364" s="90">
        <v>52035.916727963835</v>
      </c>
      <c r="P364" s="90">
        <v>28081.48039833333</v>
      </c>
      <c r="Q364" s="90">
        <v>32975.258333333339</v>
      </c>
      <c r="R364" s="90">
        <v>44.044999999999995</v>
      </c>
      <c r="S364" s="90">
        <v>476.13417099208328</v>
      </c>
      <c r="T364" s="90">
        <v>362.59770399999996</v>
      </c>
      <c r="U364" s="90">
        <v>38.306666666666665</v>
      </c>
      <c r="V364" s="90">
        <v>0</v>
      </c>
      <c r="W364" s="213">
        <v>540386.22000000009</v>
      </c>
      <c r="X364" s="205">
        <v>801779.7108490438</v>
      </c>
    </row>
    <row r="365" spans="1:24">
      <c r="A365" s="88">
        <v>354</v>
      </c>
      <c r="B365" s="210" t="s">
        <v>152</v>
      </c>
      <c r="C365" s="211">
        <v>65578.916629491505</v>
      </c>
      <c r="D365" s="90">
        <v>40688.756358091756</v>
      </c>
      <c r="E365" s="90">
        <v>45122.444917100009</v>
      </c>
      <c r="F365" s="90">
        <v>12773.654166666667</v>
      </c>
      <c r="G365" s="90">
        <v>12.160833333333334</v>
      </c>
      <c r="H365" s="90">
        <v>210.95037021791666</v>
      </c>
      <c r="I365" s="90">
        <v>416.40466799999996</v>
      </c>
      <c r="J365" s="90">
        <v>0</v>
      </c>
      <c r="K365" s="90">
        <v>0</v>
      </c>
      <c r="L365" s="90">
        <v>220819.5983333333</v>
      </c>
      <c r="M365" s="212">
        <v>385622.88627623452</v>
      </c>
      <c r="N365" s="213">
        <v>66691.055750258238</v>
      </c>
      <c r="O365" s="90">
        <v>47551.193992048175</v>
      </c>
      <c r="P365" s="90">
        <v>57698.7331519</v>
      </c>
      <c r="Q365" s="90">
        <v>12773.654166666667</v>
      </c>
      <c r="R365" s="90">
        <v>12.160833333333334</v>
      </c>
      <c r="S365" s="90">
        <v>210.95037021791666</v>
      </c>
      <c r="T365" s="90">
        <v>277.60311200000001</v>
      </c>
      <c r="U365" s="90">
        <v>0</v>
      </c>
      <c r="V365" s="90">
        <v>0</v>
      </c>
      <c r="W365" s="213">
        <v>220819.5983333333</v>
      </c>
      <c r="X365" s="205">
        <v>406034.94970975764</v>
      </c>
    </row>
    <row r="366" spans="1:24">
      <c r="A366" s="88">
        <v>355</v>
      </c>
      <c r="B366" s="210" t="s">
        <v>152</v>
      </c>
      <c r="C366" s="211">
        <v>8029.0090278250018</v>
      </c>
      <c r="D366" s="90">
        <v>37645.35398167916</v>
      </c>
      <c r="E366" s="90">
        <v>39619.370050266669</v>
      </c>
      <c r="F366" s="90">
        <v>1236.2799999999997</v>
      </c>
      <c r="G366" s="90">
        <v>0</v>
      </c>
      <c r="H366" s="90">
        <v>11.480501104166668</v>
      </c>
      <c r="I366" s="90">
        <v>352.39038840000012</v>
      </c>
      <c r="J366" s="90">
        <v>114.57666666666667</v>
      </c>
      <c r="K366" s="90">
        <v>0</v>
      </c>
      <c r="L366" s="90">
        <v>16091.889166666666</v>
      </c>
      <c r="M366" s="212">
        <v>103100.34978260832</v>
      </c>
      <c r="N366" s="213">
        <v>8212.4353916208347</v>
      </c>
      <c r="O366" s="90">
        <v>44627.399142791663</v>
      </c>
      <c r="P366" s="90">
        <v>49796.554652066676</v>
      </c>
      <c r="Q366" s="90">
        <v>1236.2799999999997</v>
      </c>
      <c r="R366" s="90">
        <v>0</v>
      </c>
      <c r="S366" s="90">
        <v>11.480501104166668</v>
      </c>
      <c r="T366" s="90">
        <v>234.92692560000003</v>
      </c>
      <c r="U366" s="90">
        <v>114.57666666666667</v>
      </c>
      <c r="V366" s="90">
        <v>0</v>
      </c>
      <c r="W366" s="213">
        <v>16091.889166666666</v>
      </c>
      <c r="X366" s="205">
        <v>120325.54244651666</v>
      </c>
    </row>
    <row r="367" spans="1:24">
      <c r="A367" s="88">
        <v>356</v>
      </c>
      <c r="B367" s="210" t="s">
        <v>152</v>
      </c>
      <c r="C367" s="211">
        <v>160566.346330195</v>
      </c>
      <c r="D367" s="90">
        <v>45728.068969177497</v>
      </c>
      <c r="E367" s="90">
        <v>56034.021231799998</v>
      </c>
      <c r="F367" s="90">
        <v>31470.414166666666</v>
      </c>
      <c r="G367" s="90">
        <v>44.660000000000004</v>
      </c>
      <c r="H367" s="90">
        <v>463.48453691250006</v>
      </c>
      <c r="I367" s="90">
        <v>569.65639199999998</v>
      </c>
      <c r="J367" s="90">
        <v>0</v>
      </c>
      <c r="K367" s="90">
        <v>0</v>
      </c>
      <c r="L367" s="90">
        <v>527779.5741666666</v>
      </c>
      <c r="M367" s="212">
        <v>822656.22579341824</v>
      </c>
      <c r="N367" s="213">
        <v>163464.01320088914</v>
      </c>
      <c r="O367" s="90">
        <v>52660.345665795008</v>
      </c>
      <c r="P367" s="90">
        <v>73174.7531399</v>
      </c>
      <c r="Q367" s="90">
        <v>31470.414166666666</v>
      </c>
      <c r="R367" s="90">
        <v>44.660000000000004</v>
      </c>
      <c r="S367" s="90">
        <v>463.48453691250006</v>
      </c>
      <c r="T367" s="90">
        <v>379.77092799999997</v>
      </c>
      <c r="U367" s="90">
        <v>0</v>
      </c>
      <c r="V367" s="90">
        <v>0</v>
      </c>
      <c r="W367" s="213">
        <v>527779.5741666666</v>
      </c>
      <c r="X367" s="205">
        <v>849437.01580482989</v>
      </c>
    </row>
    <row r="368" spans="1:24">
      <c r="A368" s="88">
        <v>357</v>
      </c>
      <c r="B368" s="210" t="s">
        <v>152</v>
      </c>
      <c r="C368" s="211">
        <v>144727.21375763998</v>
      </c>
      <c r="D368" s="90">
        <v>44038.89607551333</v>
      </c>
      <c r="E368" s="90">
        <v>56065.927200000006</v>
      </c>
      <c r="F368" s="90">
        <v>26046.002500000002</v>
      </c>
      <c r="G368" s="90">
        <v>37.913333333333334</v>
      </c>
      <c r="H368" s="90">
        <v>364.52328403333337</v>
      </c>
      <c r="I368" s="90">
        <v>494.31464399999999</v>
      </c>
      <c r="J368" s="90">
        <v>0</v>
      </c>
      <c r="K368" s="90">
        <v>0</v>
      </c>
      <c r="L368" s="90">
        <v>431091.7049999999</v>
      </c>
      <c r="M368" s="212">
        <v>702866.4957945199</v>
      </c>
      <c r="N368" s="213">
        <v>147514.43571915335</v>
      </c>
      <c r="O368" s="90">
        <v>50997.074085373337</v>
      </c>
      <c r="P368" s="90">
        <v>73213.476266666679</v>
      </c>
      <c r="Q368" s="90">
        <v>26046.002500000002</v>
      </c>
      <c r="R368" s="90">
        <v>37.913333333333334</v>
      </c>
      <c r="S368" s="90">
        <v>364.52328403333337</v>
      </c>
      <c r="T368" s="90">
        <v>329.54309600000005</v>
      </c>
      <c r="U368" s="90">
        <v>0</v>
      </c>
      <c r="V368" s="90">
        <v>0</v>
      </c>
      <c r="W368" s="213">
        <v>431091.7049999999</v>
      </c>
      <c r="X368" s="205">
        <v>729594.67328455998</v>
      </c>
    </row>
    <row r="369" spans="1:24">
      <c r="A369" s="88">
        <v>358</v>
      </c>
      <c r="B369" s="210" t="s">
        <v>152</v>
      </c>
      <c r="C369" s="211">
        <v>75484.353968358992</v>
      </c>
      <c r="D369" s="90">
        <v>40837.653299695499</v>
      </c>
      <c r="E369" s="90">
        <v>56092.534056799988</v>
      </c>
      <c r="F369" s="90">
        <v>12705.345000000001</v>
      </c>
      <c r="G369" s="90">
        <v>13.418333333333335</v>
      </c>
      <c r="H369" s="90">
        <v>178.97409398250002</v>
      </c>
      <c r="I369" s="90">
        <v>284.723724</v>
      </c>
      <c r="J369" s="90">
        <v>0</v>
      </c>
      <c r="K369" s="90">
        <v>0</v>
      </c>
      <c r="L369" s="90">
        <v>203916.60500000001</v>
      </c>
      <c r="M369" s="212">
        <v>389513.60747617035</v>
      </c>
      <c r="N369" s="213">
        <v>76974.790990671172</v>
      </c>
      <c r="O369" s="90">
        <v>47838.035584899008</v>
      </c>
      <c r="P369" s="90">
        <v>73245.768052399988</v>
      </c>
      <c r="Q369" s="90">
        <v>12705.345000000001</v>
      </c>
      <c r="R369" s="90">
        <v>13.418333333333335</v>
      </c>
      <c r="S369" s="90">
        <v>178.97409398250002</v>
      </c>
      <c r="T369" s="90">
        <v>189.81581600000001</v>
      </c>
      <c r="U369" s="90">
        <v>0</v>
      </c>
      <c r="V369" s="90">
        <v>0</v>
      </c>
      <c r="W369" s="213">
        <v>203916.60500000001</v>
      </c>
      <c r="X369" s="205">
        <v>415062.75287128601</v>
      </c>
    </row>
    <row r="370" spans="1:24">
      <c r="A370" s="88">
        <v>359</v>
      </c>
      <c r="B370" s="210" t="s">
        <v>152</v>
      </c>
      <c r="C370" s="211">
        <v>39318.289688980985</v>
      </c>
      <c r="D370" s="90">
        <v>39870.456999534501</v>
      </c>
      <c r="E370" s="90">
        <v>56158.46</v>
      </c>
      <c r="F370" s="90">
        <v>8354.0149999999994</v>
      </c>
      <c r="G370" s="90">
        <v>19.53</v>
      </c>
      <c r="H370" s="90">
        <v>119.49867813416667</v>
      </c>
      <c r="I370" s="90">
        <v>155.93733599999999</v>
      </c>
      <c r="J370" s="90">
        <v>0</v>
      </c>
      <c r="K370" s="90">
        <v>0</v>
      </c>
      <c r="L370" s="90">
        <v>143691.10416666666</v>
      </c>
      <c r="M370" s="212">
        <v>287687.29186931637</v>
      </c>
      <c r="N370" s="213">
        <v>40008.068959165503</v>
      </c>
      <c r="O370" s="90">
        <v>46895.357263907666</v>
      </c>
      <c r="P370" s="90">
        <v>73325.780000000013</v>
      </c>
      <c r="Q370" s="90">
        <v>8354.0149999999994</v>
      </c>
      <c r="R370" s="90">
        <v>19.53</v>
      </c>
      <c r="S370" s="90">
        <v>119.49867813416667</v>
      </c>
      <c r="T370" s="90">
        <v>103.95822399999999</v>
      </c>
      <c r="U370" s="90">
        <v>0</v>
      </c>
      <c r="V370" s="90">
        <v>0</v>
      </c>
      <c r="W370" s="213">
        <v>143691.10416666666</v>
      </c>
      <c r="X370" s="205">
        <v>312517.31229187403</v>
      </c>
    </row>
    <row r="371" spans="1:24">
      <c r="A371" s="88">
        <v>360</v>
      </c>
      <c r="B371" s="210" t="s">
        <v>152</v>
      </c>
      <c r="C371" s="211">
        <v>147788.51239520503</v>
      </c>
      <c r="D371" s="90">
        <v>45492.79333002249</v>
      </c>
      <c r="E371" s="90">
        <v>57399.38</v>
      </c>
      <c r="F371" s="90">
        <v>26588.850833333334</v>
      </c>
      <c r="G371" s="90">
        <v>38.459166666666668</v>
      </c>
      <c r="H371" s="90">
        <v>369.41111092083332</v>
      </c>
      <c r="I371" s="90">
        <v>490.24875600000001</v>
      </c>
      <c r="J371" s="90">
        <v>0</v>
      </c>
      <c r="K371" s="90">
        <v>0</v>
      </c>
      <c r="L371" s="90">
        <v>438580.46500000003</v>
      </c>
      <c r="M371" s="212">
        <v>716748.12059214839</v>
      </c>
      <c r="N371" s="213">
        <v>150643.98917347752</v>
      </c>
      <c r="O371" s="90">
        <v>52705.31110783833</v>
      </c>
      <c r="P371" s="90">
        <v>74831.839999999982</v>
      </c>
      <c r="Q371" s="90">
        <v>26588.850833333334</v>
      </c>
      <c r="R371" s="90">
        <v>38.459166666666668</v>
      </c>
      <c r="S371" s="90">
        <v>369.41111092083332</v>
      </c>
      <c r="T371" s="90">
        <v>326.83250399999997</v>
      </c>
      <c r="U371" s="90">
        <v>0</v>
      </c>
      <c r="V371" s="90">
        <v>0</v>
      </c>
      <c r="W371" s="213">
        <v>438580.46500000003</v>
      </c>
      <c r="X371" s="205">
        <v>744085.15889623668</v>
      </c>
    </row>
    <row r="372" spans="1:24">
      <c r="A372" s="88">
        <v>361</v>
      </c>
      <c r="B372" s="210" t="s">
        <v>152</v>
      </c>
      <c r="C372" s="211">
        <v>127418.51646673051</v>
      </c>
      <c r="D372" s="90">
        <v>45386.505679647242</v>
      </c>
      <c r="E372" s="90">
        <v>57483.015710000007</v>
      </c>
      <c r="F372" s="90">
        <v>24097.10666666667</v>
      </c>
      <c r="G372" s="90">
        <v>38.473333333333336</v>
      </c>
      <c r="H372" s="90">
        <v>358.36838360041673</v>
      </c>
      <c r="I372" s="90">
        <v>516.92833200000007</v>
      </c>
      <c r="J372" s="90">
        <v>0</v>
      </c>
      <c r="K372" s="90">
        <v>0</v>
      </c>
      <c r="L372" s="90">
        <v>405513.24833333329</v>
      </c>
      <c r="M372" s="212">
        <v>660812.16290531144</v>
      </c>
      <c r="N372" s="213">
        <v>129749.05566936941</v>
      </c>
      <c r="O372" s="90">
        <v>52617.245802927158</v>
      </c>
      <c r="P372" s="90">
        <v>74933.345654999983</v>
      </c>
      <c r="Q372" s="90">
        <v>24097.10666666667</v>
      </c>
      <c r="R372" s="90">
        <v>38.473333333333336</v>
      </c>
      <c r="S372" s="90">
        <v>358.36838360041673</v>
      </c>
      <c r="T372" s="90">
        <v>344.61888799999997</v>
      </c>
      <c r="U372" s="90">
        <v>0</v>
      </c>
      <c r="V372" s="90">
        <v>0</v>
      </c>
      <c r="W372" s="213">
        <v>405513.24833333329</v>
      </c>
      <c r="X372" s="205">
        <v>687651.46273223031</v>
      </c>
    </row>
    <row r="373" spans="1:24">
      <c r="A373" s="88">
        <v>362</v>
      </c>
      <c r="B373" s="210" t="s">
        <v>152</v>
      </c>
      <c r="C373" s="211">
        <v>157946.70926406499</v>
      </c>
      <c r="D373" s="90">
        <v>46191.014440759172</v>
      </c>
      <c r="E373" s="90">
        <v>57797.760514000001</v>
      </c>
      <c r="F373" s="90">
        <v>27406.754166666666</v>
      </c>
      <c r="G373" s="90">
        <v>38.553333333333335</v>
      </c>
      <c r="H373" s="90">
        <v>386.03557397083341</v>
      </c>
      <c r="I373" s="90">
        <v>528.50086799999997</v>
      </c>
      <c r="J373" s="90">
        <v>0</v>
      </c>
      <c r="K373" s="90">
        <v>0</v>
      </c>
      <c r="L373" s="90">
        <v>453530.00833333336</v>
      </c>
      <c r="M373" s="212">
        <v>743825.33649412834</v>
      </c>
      <c r="N373" s="213">
        <v>161027.33810507416</v>
      </c>
      <c r="O373" s="90">
        <v>53476.485579298344</v>
      </c>
      <c r="P373" s="90">
        <v>75315.340110333316</v>
      </c>
      <c r="Q373" s="90">
        <v>27406.754166666666</v>
      </c>
      <c r="R373" s="90">
        <v>38.553333333333335</v>
      </c>
      <c r="S373" s="90">
        <v>386.03557397083341</v>
      </c>
      <c r="T373" s="90">
        <v>352.33391200000005</v>
      </c>
      <c r="U373" s="90">
        <v>0</v>
      </c>
      <c r="V373" s="90">
        <v>0</v>
      </c>
      <c r="W373" s="213">
        <v>453530.00833333336</v>
      </c>
      <c r="X373" s="205">
        <v>771532.84911400999</v>
      </c>
    </row>
    <row r="374" spans="1:24">
      <c r="A374" s="88">
        <v>363</v>
      </c>
      <c r="B374" s="210" t="s">
        <v>152</v>
      </c>
      <c r="C374" s="211">
        <v>92797.975637165</v>
      </c>
      <c r="D374" s="90">
        <v>45130.7552336425</v>
      </c>
      <c r="E374" s="90">
        <v>57726.883761533325</v>
      </c>
      <c r="F374" s="90">
        <v>20003.910833333335</v>
      </c>
      <c r="G374" s="90">
        <v>28.618333333333329</v>
      </c>
      <c r="H374" s="90">
        <v>320.75478322083336</v>
      </c>
      <c r="I374" s="90">
        <v>600.09650399999998</v>
      </c>
      <c r="J374" s="90">
        <v>0</v>
      </c>
      <c r="K374" s="90">
        <v>0</v>
      </c>
      <c r="L374" s="90">
        <v>346465.70749999996</v>
      </c>
      <c r="M374" s="212">
        <v>563074.70258622826</v>
      </c>
      <c r="N374" s="213">
        <v>94298.423784124156</v>
      </c>
      <c r="O374" s="90">
        <v>52443.388372998335</v>
      </c>
      <c r="P374" s="90">
        <v>75212.992206266674</v>
      </c>
      <c r="Q374" s="90">
        <v>20003.910833333335</v>
      </c>
      <c r="R374" s="90">
        <v>28.618333333333329</v>
      </c>
      <c r="S374" s="90">
        <v>320.75478322083336</v>
      </c>
      <c r="T374" s="90">
        <v>400.06433600000008</v>
      </c>
      <c r="U374" s="90">
        <v>0</v>
      </c>
      <c r="V374" s="90">
        <v>0</v>
      </c>
      <c r="W374" s="213">
        <v>346465.70749999996</v>
      </c>
      <c r="X374" s="205">
        <v>589173.86014927668</v>
      </c>
    </row>
    <row r="375" spans="1:24">
      <c r="A375" s="88">
        <v>364</v>
      </c>
      <c r="B375" s="210" t="s">
        <v>152</v>
      </c>
      <c r="C375" s="211">
        <v>89153.311543160991</v>
      </c>
      <c r="D375" s="90">
        <v>44865.145286944491</v>
      </c>
      <c r="E375" s="90">
        <v>58426.530000000021</v>
      </c>
      <c r="F375" s="90">
        <v>17968.514166666668</v>
      </c>
      <c r="G375" s="90">
        <v>24.123333333333335</v>
      </c>
      <c r="H375" s="90">
        <v>272.3307636175</v>
      </c>
      <c r="I375" s="90">
        <v>296.32598400000001</v>
      </c>
      <c r="J375" s="90">
        <v>0</v>
      </c>
      <c r="K375" s="90">
        <v>0</v>
      </c>
      <c r="L375" s="90">
        <v>303249.51750000002</v>
      </c>
      <c r="M375" s="212">
        <v>514255.79857772298</v>
      </c>
      <c r="N375" s="213">
        <v>90712.855807755492</v>
      </c>
      <c r="O375" s="90">
        <v>52295.079134220992</v>
      </c>
      <c r="P375" s="90">
        <v>76077.670000000013</v>
      </c>
      <c r="Q375" s="90">
        <v>17968.514166666668</v>
      </c>
      <c r="R375" s="90">
        <v>24.123333333333335</v>
      </c>
      <c r="S375" s="90">
        <v>272.3307636175</v>
      </c>
      <c r="T375" s="90">
        <v>197.550656</v>
      </c>
      <c r="U375" s="90">
        <v>0</v>
      </c>
      <c r="V375" s="90">
        <v>0</v>
      </c>
      <c r="W375" s="213">
        <v>303249.51750000002</v>
      </c>
      <c r="X375" s="205">
        <v>540797.64136159397</v>
      </c>
    </row>
    <row r="376" spans="1:24">
      <c r="A376" s="88">
        <v>365</v>
      </c>
      <c r="B376" s="210" t="s">
        <v>152</v>
      </c>
      <c r="C376" s="211">
        <v>127547.01893366099</v>
      </c>
      <c r="D376" s="90">
        <v>46474.851904194511</v>
      </c>
      <c r="E376" s="90">
        <v>58570.80000000001</v>
      </c>
      <c r="F376" s="90">
        <v>22986.455000000002</v>
      </c>
      <c r="G376" s="90">
        <v>24.951666666666668</v>
      </c>
      <c r="H376" s="90">
        <v>352.64091403416677</v>
      </c>
      <c r="I376" s="90">
        <v>473.82315599999998</v>
      </c>
      <c r="J376" s="90">
        <v>60.98666666666665</v>
      </c>
      <c r="K376" s="90">
        <v>0</v>
      </c>
      <c r="L376" s="90">
        <v>382095.56583333324</v>
      </c>
      <c r="M376" s="212">
        <v>638587.09407455625</v>
      </c>
      <c r="N376" s="213">
        <v>129899.96780717216</v>
      </c>
      <c r="O376" s="90">
        <v>53928.323721387664</v>
      </c>
      <c r="P376" s="90">
        <v>76245.7</v>
      </c>
      <c r="Q376" s="90">
        <v>22986.455000000002</v>
      </c>
      <c r="R376" s="90">
        <v>24.951666666666668</v>
      </c>
      <c r="S376" s="90">
        <v>352.64091403416677</v>
      </c>
      <c r="T376" s="90">
        <v>315.88210400000003</v>
      </c>
      <c r="U376" s="90">
        <v>60.98666666666665</v>
      </c>
      <c r="V376" s="90">
        <v>0</v>
      </c>
      <c r="W376" s="213">
        <v>382095.56583333324</v>
      </c>
      <c r="X376" s="205">
        <v>665910.47371326061</v>
      </c>
    </row>
    <row r="377" spans="1:24">
      <c r="A377" s="88">
        <v>366</v>
      </c>
      <c r="B377" s="210" t="s">
        <v>152</v>
      </c>
      <c r="C377" s="211">
        <v>96505.841278631007</v>
      </c>
      <c r="D377" s="90">
        <v>44598.817897759516</v>
      </c>
      <c r="E377" s="90">
        <v>58832.401905599989</v>
      </c>
      <c r="F377" s="90">
        <v>16044.259166666665</v>
      </c>
      <c r="G377" s="90">
        <v>19.671666666666667</v>
      </c>
      <c r="H377" s="90">
        <v>222.69772534250004</v>
      </c>
      <c r="I377" s="90">
        <v>343.62722400000007</v>
      </c>
      <c r="J377" s="90">
        <v>0</v>
      </c>
      <c r="K377" s="90">
        <v>0</v>
      </c>
      <c r="L377" s="90">
        <v>259663.82500000004</v>
      </c>
      <c r="M377" s="212">
        <v>476231.14186466637</v>
      </c>
      <c r="N377" s="213">
        <v>98431.504026073802</v>
      </c>
      <c r="O377" s="90">
        <v>52150.084240691001</v>
      </c>
      <c r="P377" s="90">
        <v>76550.385438399986</v>
      </c>
      <c r="Q377" s="90">
        <v>16044.259166666665</v>
      </c>
      <c r="R377" s="90">
        <v>19.671666666666667</v>
      </c>
      <c r="S377" s="90">
        <v>222.69772534250004</v>
      </c>
      <c r="T377" s="90">
        <v>229.08481600000002</v>
      </c>
      <c r="U377" s="90">
        <v>0</v>
      </c>
      <c r="V377" s="90">
        <v>0</v>
      </c>
      <c r="W377" s="213">
        <v>259663.82500000004</v>
      </c>
      <c r="X377" s="205">
        <v>503311.51207984064</v>
      </c>
    </row>
    <row r="378" spans="1:24">
      <c r="A378" s="88">
        <v>367</v>
      </c>
      <c r="B378" s="210" t="s">
        <v>152</v>
      </c>
      <c r="C378" s="211">
        <v>104285.4396056345</v>
      </c>
      <c r="D378" s="90">
        <v>46367.118365795257</v>
      </c>
      <c r="E378" s="90">
        <v>59003.609999999993</v>
      </c>
      <c r="F378" s="90">
        <v>20763.123333333337</v>
      </c>
      <c r="G378" s="90">
        <v>25.045833333333334</v>
      </c>
      <c r="H378" s="90">
        <v>309.84415895374997</v>
      </c>
      <c r="I378" s="90">
        <v>369.24021599999998</v>
      </c>
      <c r="J378" s="90">
        <v>0</v>
      </c>
      <c r="K378" s="90">
        <v>0</v>
      </c>
      <c r="L378" s="90">
        <v>346143.95166666672</v>
      </c>
      <c r="M378" s="212">
        <v>577267.37317971687</v>
      </c>
      <c r="N378" s="213">
        <v>106138.38112568809</v>
      </c>
      <c r="O378" s="90">
        <v>53947.949534004503</v>
      </c>
      <c r="P378" s="90">
        <v>76749.790000000023</v>
      </c>
      <c r="Q378" s="90">
        <v>20763.123333333337</v>
      </c>
      <c r="R378" s="90">
        <v>25.045833333333334</v>
      </c>
      <c r="S378" s="90">
        <v>309.84415895374997</v>
      </c>
      <c r="T378" s="90">
        <v>246.16014400000006</v>
      </c>
      <c r="U378" s="90">
        <v>0</v>
      </c>
      <c r="V378" s="90">
        <v>0</v>
      </c>
      <c r="W378" s="213">
        <v>346143.95166666672</v>
      </c>
      <c r="X378" s="205">
        <v>604324.24579597975</v>
      </c>
    </row>
    <row r="379" spans="1:24">
      <c r="A379" s="88">
        <v>368</v>
      </c>
      <c r="B379" s="210" t="s">
        <v>152</v>
      </c>
      <c r="C379" s="211">
        <v>99126.071779150981</v>
      </c>
      <c r="D379" s="90">
        <v>46031.632285966167</v>
      </c>
      <c r="E379" s="90">
        <v>59095.786226533332</v>
      </c>
      <c r="F379" s="90">
        <v>19153.928333333333</v>
      </c>
      <c r="G379" s="90">
        <v>19.295000000000005</v>
      </c>
      <c r="H379" s="90">
        <v>280.6535071091667</v>
      </c>
      <c r="I379" s="90">
        <v>618.736896</v>
      </c>
      <c r="J379" s="90">
        <v>0</v>
      </c>
      <c r="K379" s="90">
        <v>0</v>
      </c>
      <c r="L379" s="90">
        <v>313750.65499999997</v>
      </c>
      <c r="M379" s="212">
        <v>538076.75902809296</v>
      </c>
      <c r="N379" s="213">
        <v>100933.0074940005</v>
      </c>
      <c r="O379" s="90">
        <v>53650.463413877667</v>
      </c>
      <c r="P379" s="90">
        <v>76853.099435600001</v>
      </c>
      <c r="Q379" s="90">
        <v>19153.928333333333</v>
      </c>
      <c r="R379" s="90">
        <v>19.295000000000005</v>
      </c>
      <c r="S379" s="90">
        <v>280.6535071091667</v>
      </c>
      <c r="T379" s="90">
        <v>412.491264</v>
      </c>
      <c r="U379" s="90">
        <v>0</v>
      </c>
      <c r="V379" s="90">
        <v>0</v>
      </c>
      <c r="W379" s="213">
        <v>313750.65499999997</v>
      </c>
      <c r="X379" s="205">
        <v>565053.59344792063</v>
      </c>
    </row>
    <row r="380" spans="1:24">
      <c r="A380" s="88">
        <v>369</v>
      </c>
      <c r="B380" s="210" t="s">
        <v>152</v>
      </c>
      <c r="C380" s="211">
        <v>117809.8069729355</v>
      </c>
      <c r="D380" s="90">
        <v>48377.314991669751</v>
      </c>
      <c r="E380" s="90">
        <v>59984.698097499997</v>
      </c>
      <c r="F380" s="90">
        <v>23242.390000000003</v>
      </c>
      <c r="G380" s="90">
        <v>27.320000000000007</v>
      </c>
      <c r="H380" s="90">
        <v>342.39657035458339</v>
      </c>
      <c r="I380" s="90">
        <v>471.99975599999999</v>
      </c>
      <c r="J380" s="90">
        <v>0</v>
      </c>
      <c r="K380" s="90">
        <v>0</v>
      </c>
      <c r="L380" s="90">
        <v>380844.47333333333</v>
      </c>
      <c r="M380" s="212">
        <v>631100.39972179313</v>
      </c>
      <c r="N380" s="213">
        <v>119928.18572334693</v>
      </c>
      <c r="O380" s="90">
        <v>56220.929977598833</v>
      </c>
      <c r="P380" s="90">
        <v>77892.454677499991</v>
      </c>
      <c r="Q380" s="90">
        <v>23242.390000000003</v>
      </c>
      <c r="R380" s="90">
        <v>27.320000000000007</v>
      </c>
      <c r="S380" s="90">
        <v>342.39657035458339</v>
      </c>
      <c r="T380" s="90">
        <v>314.66650400000003</v>
      </c>
      <c r="U380" s="90">
        <v>0</v>
      </c>
      <c r="V380" s="90">
        <v>0</v>
      </c>
      <c r="W380" s="213">
        <v>380844.47333333333</v>
      </c>
      <c r="X380" s="205">
        <v>658812.81678613368</v>
      </c>
    </row>
    <row r="381" spans="1:24">
      <c r="A381" s="88">
        <v>370</v>
      </c>
      <c r="B381" s="210" t="s">
        <v>152</v>
      </c>
      <c r="C381" s="211">
        <v>662.09368919399992</v>
      </c>
      <c r="D381" s="90">
        <v>43671.699800252994</v>
      </c>
      <c r="E381" s="90">
        <v>21648.270614000001</v>
      </c>
      <c r="F381" s="90">
        <v>753.245</v>
      </c>
      <c r="G381" s="90">
        <v>6.6666666666666671E-3</v>
      </c>
      <c r="H381" s="90">
        <v>26.273559095</v>
      </c>
      <c r="I381" s="90">
        <v>286.51182</v>
      </c>
      <c r="J381" s="90">
        <v>1047.2966666666669</v>
      </c>
      <c r="K381" s="90">
        <v>-20667.813463999999</v>
      </c>
      <c r="L381" s="90">
        <v>18294.624166666665</v>
      </c>
      <c r="M381" s="212">
        <v>65722.208518541986</v>
      </c>
      <c r="N381" s="213">
        <v>593.78243554699998</v>
      </c>
      <c r="O381" s="90">
        <v>51726.80860843401</v>
      </c>
      <c r="P381" s="90">
        <v>24642.399200000003</v>
      </c>
      <c r="Q381" s="90">
        <v>753.245</v>
      </c>
      <c r="R381" s="90">
        <v>6.6666666666666671E-3</v>
      </c>
      <c r="S381" s="90">
        <v>26.273559095</v>
      </c>
      <c r="T381" s="90">
        <v>191.00788</v>
      </c>
      <c r="U381" s="90">
        <v>1047.2966666666669</v>
      </c>
      <c r="V381" s="90">
        <v>-23418.193079999997</v>
      </c>
      <c r="W381" s="213">
        <v>18294.624166666665</v>
      </c>
      <c r="X381" s="205">
        <v>73857.251103076007</v>
      </c>
    </row>
    <row r="382" spans="1:24">
      <c r="A382" s="88">
        <v>371</v>
      </c>
      <c r="B382" s="210" t="s">
        <v>152</v>
      </c>
      <c r="C382" s="211">
        <v>93535.208085407503</v>
      </c>
      <c r="D382" s="90">
        <v>48955.100563733751</v>
      </c>
      <c r="E382" s="90">
        <v>61600.469999999979</v>
      </c>
      <c r="F382" s="90">
        <v>16771.653333333332</v>
      </c>
      <c r="G382" s="90">
        <v>26.355</v>
      </c>
      <c r="H382" s="90">
        <v>238.94773354791673</v>
      </c>
      <c r="I382" s="90">
        <v>329.88281999999998</v>
      </c>
      <c r="J382" s="90">
        <v>0</v>
      </c>
      <c r="K382" s="90">
        <v>0</v>
      </c>
      <c r="L382" s="90">
        <v>281533.54749999999</v>
      </c>
      <c r="M382" s="212">
        <v>502991.16503602243</v>
      </c>
      <c r="N382" s="213">
        <v>95325.477644849569</v>
      </c>
      <c r="O382" s="90">
        <v>57262.911017024169</v>
      </c>
      <c r="P382" s="90">
        <v>79774.329999999987</v>
      </c>
      <c r="Q382" s="90">
        <v>16771.653333333332</v>
      </c>
      <c r="R382" s="90">
        <v>26.355</v>
      </c>
      <c r="S382" s="90">
        <v>238.94773354791673</v>
      </c>
      <c r="T382" s="90">
        <v>219.92187999999999</v>
      </c>
      <c r="U382" s="90">
        <v>0</v>
      </c>
      <c r="V382" s="90">
        <v>0</v>
      </c>
      <c r="W382" s="213">
        <v>281533.54749999999</v>
      </c>
      <c r="X382" s="205">
        <v>531153.14410875493</v>
      </c>
    </row>
    <row r="383" spans="1:24">
      <c r="A383" s="88">
        <v>372</v>
      </c>
      <c r="B383" s="210" t="s">
        <v>152</v>
      </c>
      <c r="C383" s="211">
        <v>148245.75270424047</v>
      </c>
      <c r="D383" s="90">
        <v>52466.153638642259</v>
      </c>
      <c r="E383" s="90">
        <v>61600.469999999979</v>
      </c>
      <c r="F383" s="90">
        <v>29945.177499999994</v>
      </c>
      <c r="G383" s="90">
        <v>44.596666666666664</v>
      </c>
      <c r="H383" s="90">
        <v>440.73239302541674</v>
      </c>
      <c r="I383" s="90">
        <v>550.49006399999996</v>
      </c>
      <c r="J383" s="90">
        <v>0</v>
      </c>
      <c r="K383" s="90">
        <v>0</v>
      </c>
      <c r="L383" s="90">
        <v>498050.59833333333</v>
      </c>
      <c r="M383" s="212">
        <v>791343.97129990812</v>
      </c>
      <c r="N383" s="213">
        <v>150878.86748237439</v>
      </c>
      <c r="O383" s="90">
        <v>60733.607160037172</v>
      </c>
      <c r="P383" s="90">
        <v>79774.329999999987</v>
      </c>
      <c r="Q383" s="90">
        <v>29945.177499999994</v>
      </c>
      <c r="R383" s="90">
        <v>44.596666666666664</v>
      </c>
      <c r="S383" s="90">
        <v>440.73239302541674</v>
      </c>
      <c r="T383" s="90">
        <v>366.99337599999996</v>
      </c>
      <c r="U383" s="90">
        <v>0</v>
      </c>
      <c r="V383" s="90">
        <v>0</v>
      </c>
      <c r="W383" s="213">
        <v>498050.59833333333</v>
      </c>
      <c r="X383" s="205">
        <v>820234.90291143698</v>
      </c>
    </row>
    <row r="384" spans="1:24">
      <c r="A384" s="88">
        <v>373</v>
      </c>
      <c r="B384" s="210" t="s">
        <v>152</v>
      </c>
      <c r="C384" s="211">
        <v>164632.4524881705</v>
      </c>
      <c r="D384" s="90">
        <v>52976.311856493907</v>
      </c>
      <c r="E384" s="90">
        <v>62423.614934966674</v>
      </c>
      <c r="F384" s="90">
        <v>29025.024166666666</v>
      </c>
      <c r="G384" s="90">
        <v>41.651666666666664</v>
      </c>
      <c r="H384" s="90">
        <v>400.43384080041665</v>
      </c>
      <c r="I384" s="90">
        <v>568.04185199999995</v>
      </c>
      <c r="J384" s="90">
        <v>0</v>
      </c>
      <c r="K384" s="90">
        <v>0</v>
      </c>
      <c r="L384" s="90">
        <v>478594.6225</v>
      </c>
      <c r="M384" s="212">
        <v>788662.15330576478</v>
      </c>
      <c r="N384" s="213">
        <v>167849.88025208938</v>
      </c>
      <c r="O384" s="90">
        <v>61477.766305667166</v>
      </c>
      <c r="P384" s="90">
        <v>80733.039665366683</v>
      </c>
      <c r="Q384" s="90">
        <v>29025.024166666666</v>
      </c>
      <c r="R384" s="90">
        <v>41.651666666666664</v>
      </c>
      <c r="S384" s="90">
        <v>400.43384080041665</v>
      </c>
      <c r="T384" s="90">
        <v>378.69456800000006</v>
      </c>
      <c r="U384" s="90">
        <v>0</v>
      </c>
      <c r="V384" s="90">
        <v>0</v>
      </c>
      <c r="W384" s="213">
        <v>478594.6225</v>
      </c>
      <c r="X384" s="205">
        <v>818501.11296525691</v>
      </c>
    </row>
    <row r="385" spans="1:24">
      <c r="A385" s="88">
        <v>374</v>
      </c>
      <c r="B385" s="210" t="s">
        <v>152</v>
      </c>
      <c r="C385" s="211">
        <v>154914.34315182001</v>
      </c>
      <c r="D385" s="90">
        <v>52896.041309590008</v>
      </c>
      <c r="E385" s="90">
        <v>62466.09</v>
      </c>
      <c r="F385" s="90">
        <v>28346.171666666665</v>
      </c>
      <c r="G385" s="90">
        <v>42.652500000000003</v>
      </c>
      <c r="H385" s="90">
        <v>392.22823618333337</v>
      </c>
      <c r="I385" s="90">
        <v>535.18164000000002</v>
      </c>
      <c r="J385" s="90">
        <v>0</v>
      </c>
      <c r="K385" s="90">
        <v>0</v>
      </c>
      <c r="L385" s="90">
        <v>465933.20916666667</v>
      </c>
      <c r="M385" s="212">
        <v>765525.91767092678</v>
      </c>
      <c r="N385" s="213">
        <v>157891.01073774332</v>
      </c>
      <c r="O385" s="90">
        <v>61410.795662353339</v>
      </c>
      <c r="P385" s="90">
        <v>80782.510000000009</v>
      </c>
      <c r="Q385" s="90">
        <v>28346.171666666665</v>
      </c>
      <c r="R385" s="90">
        <v>42.652500000000003</v>
      </c>
      <c r="S385" s="90">
        <v>392.22823618333337</v>
      </c>
      <c r="T385" s="90">
        <v>356.78775999999999</v>
      </c>
      <c r="U385" s="90">
        <v>0</v>
      </c>
      <c r="V385" s="90">
        <v>0</v>
      </c>
      <c r="W385" s="213">
        <v>465933.20916666667</v>
      </c>
      <c r="X385" s="205">
        <v>795155.36572961335</v>
      </c>
    </row>
    <row r="386" spans="1:24">
      <c r="A386" s="88">
        <v>375</v>
      </c>
      <c r="B386" s="210" t="s">
        <v>152</v>
      </c>
      <c r="C386" s="211">
        <v>152963.80745098999</v>
      </c>
      <c r="D386" s="90">
        <v>53386.615454254999</v>
      </c>
      <c r="E386" s="90">
        <v>63043.170000000006</v>
      </c>
      <c r="F386" s="90">
        <v>26641.782499999998</v>
      </c>
      <c r="G386" s="90">
        <v>39.210833333333333</v>
      </c>
      <c r="H386" s="90">
        <v>371.61525599166674</v>
      </c>
      <c r="I386" s="90">
        <v>573.92307600000004</v>
      </c>
      <c r="J386" s="90">
        <v>0</v>
      </c>
      <c r="K386" s="90">
        <v>0</v>
      </c>
      <c r="L386" s="90">
        <v>439403.41166666668</v>
      </c>
      <c r="M386" s="212">
        <v>736423.53623723658</v>
      </c>
      <c r="N386" s="213">
        <v>155954.63361874502</v>
      </c>
      <c r="O386" s="90">
        <v>62063.892403056663</v>
      </c>
      <c r="P386" s="90">
        <v>81454.63</v>
      </c>
      <c r="Q386" s="90">
        <v>26641.782499999998</v>
      </c>
      <c r="R386" s="90">
        <v>39.210833333333333</v>
      </c>
      <c r="S386" s="90">
        <v>371.61525599166674</v>
      </c>
      <c r="T386" s="90">
        <v>382.61538400000012</v>
      </c>
      <c r="U386" s="90">
        <v>0</v>
      </c>
      <c r="V386" s="90">
        <v>0</v>
      </c>
      <c r="W386" s="213">
        <v>439403.41166666668</v>
      </c>
      <c r="X386" s="205">
        <v>766311.79166179337</v>
      </c>
    </row>
    <row r="387" spans="1:24">
      <c r="A387" s="88">
        <v>376</v>
      </c>
      <c r="B387" s="210" t="s">
        <v>152</v>
      </c>
      <c r="C387" s="211">
        <v>196023.44278541501</v>
      </c>
      <c r="D387" s="90">
        <v>56728.503254767507</v>
      </c>
      <c r="E387" s="90">
        <v>63444.985033200013</v>
      </c>
      <c r="F387" s="90">
        <v>37274.534999999996</v>
      </c>
      <c r="G387" s="90">
        <v>53.902500000000003</v>
      </c>
      <c r="H387" s="90">
        <v>529.69401926249998</v>
      </c>
      <c r="I387" s="90">
        <v>665.43841199999997</v>
      </c>
      <c r="J387" s="90">
        <v>0</v>
      </c>
      <c r="K387" s="90">
        <v>0</v>
      </c>
      <c r="L387" s="90">
        <v>617490.0033333333</v>
      </c>
      <c r="M387" s="212">
        <v>972210.50433797832</v>
      </c>
      <c r="N387" s="213">
        <v>199680.04625199913</v>
      </c>
      <c r="O387" s="90">
        <v>65484.456786914998</v>
      </c>
      <c r="P387" s="90">
        <v>81922.620434800032</v>
      </c>
      <c r="Q387" s="90">
        <v>37274.534999999996</v>
      </c>
      <c r="R387" s="90">
        <v>53.902500000000003</v>
      </c>
      <c r="S387" s="90">
        <v>529.69401926249998</v>
      </c>
      <c r="T387" s="90">
        <v>443.62560800000006</v>
      </c>
      <c r="U387" s="90">
        <v>0</v>
      </c>
      <c r="V387" s="90">
        <v>0</v>
      </c>
      <c r="W387" s="213">
        <v>617490.0033333333</v>
      </c>
      <c r="X387" s="205">
        <v>1002878.8839343099</v>
      </c>
    </row>
    <row r="388" spans="1:24">
      <c r="A388" s="88">
        <v>377</v>
      </c>
      <c r="B388" s="210" t="s">
        <v>152</v>
      </c>
      <c r="C388" s="211">
        <v>198024.37363450197</v>
      </c>
      <c r="D388" s="90">
        <v>56234.737916965656</v>
      </c>
      <c r="E388" s="90">
        <v>63470.96367866666</v>
      </c>
      <c r="F388" s="90">
        <v>35766.733333333337</v>
      </c>
      <c r="G388" s="90">
        <v>51.498333333333328</v>
      </c>
      <c r="H388" s="90">
        <v>499.11954105166683</v>
      </c>
      <c r="I388" s="90">
        <v>645.95289600000001</v>
      </c>
      <c r="J388" s="90">
        <v>0</v>
      </c>
      <c r="K388" s="90">
        <v>0</v>
      </c>
      <c r="L388" s="90">
        <v>590290.3866666666</v>
      </c>
      <c r="M388" s="212">
        <v>944983.76600051927</v>
      </c>
      <c r="N388" s="213">
        <v>201836.83982776766</v>
      </c>
      <c r="O388" s="90">
        <v>65003.937102088668</v>
      </c>
      <c r="P388" s="90">
        <v>81952.877534666637</v>
      </c>
      <c r="Q388" s="90">
        <v>35766.733333333337</v>
      </c>
      <c r="R388" s="90">
        <v>51.498333333333328</v>
      </c>
      <c r="S388" s="90">
        <v>499.11954105166683</v>
      </c>
      <c r="T388" s="90">
        <v>430.63526399999995</v>
      </c>
      <c r="U388" s="90">
        <v>0</v>
      </c>
      <c r="V388" s="90">
        <v>0</v>
      </c>
      <c r="W388" s="213">
        <v>590290.3866666666</v>
      </c>
      <c r="X388" s="205">
        <v>975832.02760290797</v>
      </c>
    </row>
    <row r="389" spans="1:24">
      <c r="A389" s="88">
        <v>378</v>
      </c>
      <c r="B389" s="210" t="s">
        <v>152</v>
      </c>
      <c r="C389" s="211">
        <v>179842.99420727999</v>
      </c>
      <c r="D389" s="90">
        <v>55299.616724693333</v>
      </c>
      <c r="E389" s="90">
        <v>63494.655484333322</v>
      </c>
      <c r="F389" s="90">
        <v>31496.759166666667</v>
      </c>
      <c r="G389" s="90">
        <v>41.763333333333335</v>
      </c>
      <c r="H389" s="90">
        <v>443.37319473333338</v>
      </c>
      <c r="I389" s="90">
        <v>602.38526399999989</v>
      </c>
      <c r="J389" s="90">
        <v>0</v>
      </c>
      <c r="K389" s="90">
        <v>0</v>
      </c>
      <c r="L389" s="90">
        <v>521920.54916666663</v>
      </c>
      <c r="M389" s="212">
        <v>853142.09654170659</v>
      </c>
      <c r="N389" s="213">
        <v>183338.10465097334</v>
      </c>
      <c r="O389" s="90">
        <v>64086.468232413339</v>
      </c>
      <c r="P389" s="90">
        <v>81980.47117233336</v>
      </c>
      <c r="Q389" s="90">
        <v>31496.759166666667</v>
      </c>
      <c r="R389" s="90">
        <v>41.763333333333335</v>
      </c>
      <c r="S389" s="90">
        <v>443.37319473333338</v>
      </c>
      <c r="T389" s="90">
        <v>401.59017599999993</v>
      </c>
      <c r="U389" s="90">
        <v>0</v>
      </c>
      <c r="V389" s="90">
        <v>0</v>
      </c>
      <c r="W389" s="213">
        <v>521920.54916666663</v>
      </c>
      <c r="X389" s="205">
        <v>883709.07909312006</v>
      </c>
    </row>
    <row r="390" spans="1:24">
      <c r="A390" s="88">
        <v>379</v>
      </c>
      <c r="B390" s="210" t="s">
        <v>152</v>
      </c>
      <c r="C390" s="211">
        <v>210286.03513346298</v>
      </c>
      <c r="D390" s="90">
        <v>56354.748835276834</v>
      </c>
      <c r="E390" s="90">
        <v>63535.120654533333</v>
      </c>
      <c r="F390" s="90">
        <v>36289.274166666662</v>
      </c>
      <c r="G390" s="90">
        <v>48.883333333333333</v>
      </c>
      <c r="H390" s="90">
        <v>500.59060450249996</v>
      </c>
      <c r="I390" s="90">
        <v>697.90804800000012</v>
      </c>
      <c r="J390" s="90">
        <v>0</v>
      </c>
      <c r="K390" s="90">
        <v>0</v>
      </c>
      <c r="L390" s="90">
        <v>595728.38083333324</v>
      </c>
      <c r="M390" s="212">
        <v>963440.94160910882</v>
      </c>
      <c r="N390" s="213">
        <v>214431.53814508978</v>
      </c>
      <c r="O390" s="90">
        <v>65141.263957043004</v>
      </c>
      <c r="P390" s="90">
        <v>82027.600600133315</v>
      </c>
      <c r="Q390" s="90">
        <v>36289.274166666662</v>
      </c>
      <c r="R390" s="90">
        <v>48.883333333333333</v>
      </c>
      <c r="S390" s="90">
        <v>500.59060450249996</v>
      </c>
      <c r="T390" s="90">
        <v>465.27203200000002</v>
      </c>
      <c r="U390" s="90">
        <v>0</v>
      </c>
      <c r="V390" s="90">
        <v>0</v>
      </c>
      <c r="W390" s="213">
        <v>595728.38083333324</v>
      </c>
      <c r="X390" s="205">
        <v>994632.80367210181</v>
      </c>
    </row>
    <row r="391" spans="1:24">
      <c r="A391" s="88">
        <v>380</v>
      </c>
      <c r="B391" s="210" t="s">
        <v>152</v>
      </c>
      <c r="C391" s="211">
        <v>183946.53865721499</v>
      </c>
      <c r="D391" s="90">
        <v>57632.265108400847</v>
      </c>
      <c r="E391" s="90">
        <v>64033.47860693335</v>
      </c>
      <c r="F391" s="90">
        <v>36364.904999999999</v>
      </c>
      <c r="G391" s="90">
        <v>55.273333333333341</v>
      </c>
      <c r="H391" s="90">
        <v>531.86214909583339</v>
      </c>
      <c r="I391" s="90">
        <v>623.25563999999997</v>
      </c>
      <c r="J391" s="90">
        <v>0</v>
      </c>
      <c r="K391" s="90">
        <v>0</v>
      </c>
      <c r="L391" s="90">
        <v>610571.73083333333</v>
      </c>
      <c r="M391" s="212">
        <v>953759.30932831171</v>
      </c>
      <c r="N391" s="213">
        <v>187263.20748623251</v>
      </c>
      <c r="O391" s="90">
        <v>66549.317873248336</v>
      </c>
      <c r="P391" s="90">
        <v>82608.03372373333</v>
      </c>
      <c r="Q391" s="90">
        <v>36364.904999999999</v>
      </c>
      <c r="R391" s="90">
        <v>55.273333333333341</v>
      </c>
      <c r="S391" s="90">
        <v>531.86214909583339</v>
      </c>
      <c r="T391" s="90">
        <v>415.50376</v>
      </c>
      <c r="U391" s="90">
        <v>0</v>
      </c>
      <c r="V391" s="90">
        <v>0</v>
      </c>
      <c r="W391" s="213">
        <v>610571.73083333333</v>
      </c>
      <c r="X391" s="205">
        <v>984359.83415897668</v>
      </c>
    </row>
    <row r="392" spans="1:24">
      <c r="A392" s="88">
        <v>381</v>
      </c>
      <c r="B392" s="210" t="s">
        <v>152</v>
      </c>
      <c r="C392" s="211">
        <v>166617.52428173</v>
      </c>
      <c r="D392" s="90">
        <v>58257.14995451834</v>
      </c>
      <c r="E392" s="90">
        <v>64239.491357933344</v>
      </c>
      <c r="F392" s="90">
        <v>36222.347499999996</v>
      </c>
      <c r="G392" s="90">
        <v>50.621666666666663</v>
      </c>
      <c r="H392" s="90">
        <v>550.35141594166669</v>
      </c>
      <c r="I392" s="90">
        <v>660.84011999999996</v>
      </c>
      <c r="J392" s="90">
        <v>0</v>
      </c>
      <c r="K392" s="90">
        <v>0</v>
      </c>
      <c r="L392" s="90">
        <v>610254.11499999999</v>
      </c>
      <c r="M392" s="212">
        <v>936852.44129679003</v>
      </c>
      <c r="N392" s="213">
        <v>169395.76243361499</v>
      </c>
      <c r="O392" s="90">
        <v>67227.05234599665</v>
      </c>
      <c r="P392" s="90">
        <v>82847.974962733322</v>
      </c>
      <c r="Q392" s="90">
        <v>36222.347499999996</v>
      </c>
      <c r="R392" s="90">
        <v>50.621666666666663</v>
      </c>
      <c r="S392" s="90">
        <v>550.35141594166669</v>
      </c>
      <c r="T392" s="90">
        <v>440.56008000000003</v>
      </c>
      <c r="U392" s="90">
        <v>0</v>
      </c>
      <c r="V392" s="90">
        <v>0</v>
      </c>
      <c r="W392" s="213">
        <v>610254.11499999999</v>
      </c>
      <c r="X392" s="205">
        <v>966988.78540495329</v>
      </c>
    </row>
    <row r="393" spans="1:24">
      <c r="A393" s="88">
        <v>382</v>
      </c>
      <c r="B393" s="210" t="s">
        <v>152</v>
      </c>
      <c r="C393" s="211">
        <v>167265.29436892751</v>
      </c>
      <c r="D393" s="90">
        <v>56526.305277640415</v>
      </c>
      <c r="E393" s="90">
        <v>64591.420603666666</v>
      </c>
      <c r="F393" s="90">
        <v>31693.860833333329</v>
      </c>
      <c r="G393" s="90">
        <v>45.723333333333336</v>
      </c>
      <c r="H393" s="90">
        <v>421.11295114791665</v>
      </c>
      <c r="I393" s="90">
        <v>659.57939999999996</v>
      </c>
      <c r="J393" s="90">
        <v>0</v>
      </c>
      <c r="K393" s="90">
        <v>0</v>
      </c>
      <c r="L393" s="90">
        <v>509976.39666666655</v>
      </c>
      <c r="M393" s="212">
        <v>831179.69343471574</v>
      </c>
      <c r="N393" s="213">
        <v>170487.1473626096</v>
      </c>
      <c r="O393" s="90">
        <v>65618.654780744168</v>
      </c>
      <c r="P393" s="90">
        <v>83257.863859666671</v>
      </c>
      <c r="Q393" s="90">
        <v>31693.860833333329</v>
      </c>
      <c r="R393" s="90">
        <v>45.723333333333336</v>
      </c>
      <c r="S393" s="90">
        <v>421.11295114791665</v>
      </c>
      <c r="T393" s="90">
        <v>439.71960000000007</v>
      </c>
      <c r="U393" s="90">
        <v>0</v>
      </c>
      <c r="V393" s="90">
        <v>0</v>
      </c>
      <c r="W393" s="213">
        <v>509976.39666666655</v>
      </c>
      <c r="X393" s="205">
        <v>861940.47938750149</v>
      </c>
    </row>
    <row r="394" spans="1:24">
      <c r="A394" s="88">
        <v>383</v>
      </c>
      <c r="B394" s="210" t="s">
        <v>152</v>
      </c>
      <c r="C394" s="211">
        <v>106598.41034071099</v>
      </c>
      <c r="D394" s="90">
        <v>55055.281851919506</v>
      </c>
      <c r="E394" s="90">
        <v>30636.396844999999</v>
      </c>
      <c r="F394" s="90">
        <v>20448.409166666661</v>
      </c>
      <c r="G394" s="90">
        <v>29.047499999999996</v>
      </c>
      <c r="H394" s="90">
        <v>296.69148574249999</v>
      </c>
      <c r="I394" s="90">
        <v>376.84522799999996</v>
      </c>
      <c r="J394" s="90">
        <v>0</v>
      </c>
      <c r="K394" s="90">
        <v>0</v>
      </c>
      <c r="L394" s="90">
        <v>341966.32333333342</v>
      </c>
      <c r="M394" s="212">
        <v>555407.40575137304</v>
      </c>
      <c r="N394" s="213">
        <v>108558.41856111382</v>
      </c>
      <c r="O394" s="90">
        <v>64301.943554770995</v>
      </c>
      <c r="P394" s="90">
        <v>36112.729999999989</v>
      </c>
      <c r="Q394" s="90">
        <v>20448.409166666661</v>
      </c>
      <c r="R394" s="90">
        <v>29.047499999999996</v>
      </c>
      <c r="S394" s="90">
        <v>296.69148574249999</v>
      </c>
      <c r="T394" s="90">
        <v>251.230152</v>
      </c>
      <c r="U394" s="90">
        <v>0</v>
      </c>
      <c r="V394" s="90">
        <v>0</v>
      </c>
      <c r="W394" s="213">
        <v>341966.32333333342</v>
      </c>
      <c r="X394" s="205">
        <v>571964.79375362734</v>
      </c>
    </row>
    <row r="395" spans="1:24">
      <c r="A395" s="88">
        <v>384</v>
      </c>
      <c r="B395" s="210" t="s">
        <v>152</v>
      </c>
      <c r="C395" s="211">
        <v>140109.70869806502</v>
      </c>
      <c r="D395" s="90">
        <v>55823.071424425834</v>
      </c>
      <c r="E395" s="90">
        <v>65107.03624033332</v>
      </c>
      <c r="F395" s="90">
        <v>23981.279166666664</v>
      </c>
      <c r="G395" s="90">
        <v>30.611666666666665</v>
      </c>
      <c r="H395" s="90">
        <v>337.0887023041667</v>
      </c>
      <c r="I395" s="90">
        <v>500.61262800000003</v>
      </c>
      <c r="J395" s="90">
        <v>0</v>
      </c>
      <c r="K395" s="90">
        <v>0</v>
      </c>
      <c r="L395" s="90">
        <v>392417.98</v>
      </c>
      <c r="M395" s="212">
        <v>678307.38852646167</v>
      </c>
      <c r="N395" s="213">
        <v>142860.07123874084</v>
      </c>
      <c r="O395" s="90">
        <v>65073.754710631656</v>
      </c>
      <c r="P395" s="90">
        <v>83858.396856333333</v>
      </c>
      <c r="Q395" s="90">
        <v>23981.279166666664</v>
      </c>
      <c r="R395" s="90">
        <v>30.611666666666665</v>
      </c>
      <c r="S395" s="90">
        <v>337.0887023041667</v>
      </c>
      <c r="T395" s="90">
        <v>333.74175199999996</v>
      </c>
      <c r="U395" s="90">
        <v>0</v>
      </c>
      <c r="V395" s="90">
        <v>0</v>
      </c>
      <c r="W395" s="213">
        <v>392417.98</v>
      </c>
      <c r="X395" s="205">
        <v>708892.92409334332</v>
      </c>
    </row>
    <row r="396" spans="1:24">
      <c r="A396" s="88">
        <v>385</v>
      </c>
      <c r="B396" s="210" t="s">
        <v>152</v>
      </c>
      <c r="C396" s="211">
        <v>121675.8704054525</v>
      </c>
      <c r="D396" s="90">
        <v>57346.746582336236</v>
      </c>
      <c r="E396" s="90">
        <v>65640.030000000013</v>
      </c>
      <c r="F396" s="90">
        <v>25428.344166666666</v>
      </c>
      <c r="G396" s="90">
        <v>36.470833333333331</v>
      </c>
      <c r="H396" s="90">
        <v>379.57796450208338</v>
      </c>
      <c r="I396" s="90">
        <v>427.97464800000012</v>
      </c>
      <c r="J396" s="90">
        <v>0</v>
      </c>
      <c r="K396" s="90">
        <v>0</v>
      </c>
      <c r="L396" s="90">
        <v>427395.97333333333</v>
      </c>
      <c r="M396" s="212">
        <v>698330.98793362407</v>
      </c>
      <c r="N396" s="213">
        <v>123778.29178108042</v>
      </c>
      <c r="O396" s="90">
        <v>66735.230989435848</v>
      </c>
      <c r="P396" s="90">
        <v>84479.170000000013</v>
      </c>
      <c r="Q396" s="90">
        <v>25428.344166666666</v>
      </c>
      <c r="R396" s="90">
        <v>36.470833333333331</v>
      </c>
      <c r="S396" s="90">
        <v>379.57796450208338</v>
      </c>
      <c r="T396" s="90">
        <v>285.31643200000002</v>
      </c>
      <c r="U396" s="90">
        <v>0</v>
      </c>
      <c r="V396" s="90">
        <v>0</v>
      </c>
      <c r="W396" s="213">
        <v>427395.97333333333</v>
      </c>
      <c r="X396" s="205">
        <v>728518.37550035166</v>
      </c>
    </row>
    <row r="397" spans="1:24">
      <c r="A397" s="88">
        <v>386</v>
      </c>
      <c r="B397" s="210" t="s">
        <v>152</v>
      </c>
      <c r="C397" s="211">
        <v>46495.897509726499</v>
      </c>
      <c r="D397" s="90">
        <v>53678.513590049261</v>
      </c>
      <c r="E397" s="90">
        <v>65928.570000000022</v>
      </c>
      <c r="F397" s="90">
        <v>9661.8575000000001</v>
      </c>
      <c r="G397" s="90">
        <v>16.330833333333334</v>
      </c>
      <c r="H397" s="90">
        <v>144.35652816375</v>
      </c>
      <c r="I397" s="90">
        <v>388.41512400000005</v>
      </c>
      <c r="J397" s="90">
        <v>5.72</v>
      </c>
      <c r="K397" s="90">
        <v>0</v>
      </c>
      <c r="L397" s="90">
        <v>163227.75666666665</v>
      </c>
      <c r="M397" s="212">
        <v>339547.4177519395</v>
      </c>
      <c r="N397" s="213">
        <v>47301.571369834077</v>
      </c>
      <c r="O397" s="90">
        <v>63193.242284416512</v>
      </c>
      <c r="P397" s="90">
        <v>84815.23</v>
      </c>
      <c r="Q397" s="90">
        <v>9661.8575000000001</v>
      </c>
      <c r="R397" s="90">
        <v>16.330833333333334</v>
      </c>
      <c r="S397" s="90">
        <v>144.35652816375</v>
      </c>
      <c r="T397" s="90">
        <v>258.94341600000001</v>
      </c>
      <c r="U397" s="90">
        <v>5.72</v>
      </c>
      <c r="V397" s="90">
        <v>0</v>
      </c>
      <c r="W397" s="213">
        <v>163227.75666666665</v>
      </c>
      <c r="X397" s="205">
        <v>368625.00859841431</v>
      </c>
    </row>
    <row r="398" spans="1:24">
      <c r="A398" s="88">
        <v>387</v>
      </c>
      <c r="B398" s="210" t="s">
        <v>152</v>
      </c>
      <c r="C398" s="211">
        <v>210583.02274908</v>
      </c>
      <c r="D398" s="90">
        <v>61461.426443026663</v>
      </c>
      <c r="E398" s="90">
        <v>66230.188502966645</v>
      </c>
      <c r="F398" s="90">
        <v>40372.829999999994</v>
      </c>
      <c r="G398" s="90">
        <v>57.519166666666656</v>
      </c>
      <c r="H398" s="90">
        <v>566.14079956666671</v>
      </c>
      <c r="I398" s="90">
        <v>728.04469200000005</v>
      </c>
      <c r="J398" s="90">
        <v>0</v>
      </c>
      <c r="K398" s="90">
        <v>0</v>
      </c>
      <c r="L398" s="90">
        <v>664624.45000000007</v>
      </c>
      <c r="M398" s="212">
        <v>1044623.6223533067</v>
      </c>
      <c r="N398" s="213">
        <v>214520.76017020666</v>
      </c>
      <c r="O398" s="90">
        <v>70974.588140446664</v>
      </c>
      <c r="P398" s="90">
        <v>85166.522417366694</v>
      </c>
      <c r="Q398" s="90">
        <v>40372.829999999994</v>
      </c>
      <c r="R398" s="90">
        <v>57.519166666666656</v>
      </c>
      <c r="S398" s="90">
        <v>566.14079956666671</v>
      </c>
      <c r="T398" s="90">
        <v>485.36312799999996</v>
      </c>
      <c r="U398" s="90">
        <v>0</v>
      </c>
      <c r="V398" s="90">
        <v>0</v>
      </c>
      <c r="W398" s="213">
        <v>664624.45000000007</v>
      </c>
      <c r="X398" s="205">
        <v>1076768.1738222535</v>
      </c>
    </row>
    <row r="399" spans="1:24">
      <c r="A399" s="88">
        <v>388</v>
      </c>
      <c r="B399" s="210" t="s">
        <v>152</v>
      </c>
      <c r="C399" s="211">
        <v>185501.23109064499</v>
      </c>
      <c r="D399" s="90">
        <v>61135.6458983025</v>
      </c>
      <c r="E399" s="90">
        <v>66649.920000000013</v>
      </c>
      <c r="F399" s="90">
        <v>35033.555833333325</v>
      </c>
      <c r="G399" s="90">
        <v>46.61249999999999</v>
      </c>
      <c r="H399" s="90">
        <v>511.91872978750001</v>
      </c>
      <c r="I399" s="90">
        <v>622.0118040000001</v>
      </c>
      <c r="J399" s="90">
        <v>0</v>
      </c>
      <c r="K399" s="90">
        <v>0</v>
      </c>
      <c r="L399" s="90">
        <v>586618.74999999988</v>
      </c>
      <c r="M399" s="212">
        <v>936119.64585606824</v>
      </c>
      <c r="N399" s="213">
        <v>188926.44297653085</v>
      </c>
      <c r="O399" s="90">
        <v>70774.862152344998</v>
      </c>
      <c r="P399" s="90">
        <v>85655.38</v>
      </c>
      <c r="Q399" s="90">
        <v>35033.555833333325</v>
      </c>
      <c r="R399" s="90">
        <v>46.61249999999999</v>
      </c>
      <c r="S399" s="90">
        <v>511.91872978750001</v>
      </c>
      <c r="T399" s="90">
        <v>414.67453599999993</v>
      </c>
      <c r="U399" s="90">
        <v>0</v>
      </c>
      <c r="V399" s="90">
        <v>0</v>
      </c>
      <c r="W399" s="213">
        <v>586618.74999999988</v>
      </c>
      <c r="X399" s="205">
        <v>967982.19672799658</v>
      </c>
    </row>
    <row r="400" spans="1:24">
      <c r="A400" s="88">
        <v>389</v>
      </c>
      <c r="B400" s="210" t="s">
        <v>152</v>
      </c>
      <c r="C400" s="211">
        <v>174682.57844859504</v>
      </c>
      <c r="D400" s="90">
        <v>59787.690570744169</v>
      </c>
      <c r="E400" s="90">
        <v>66937.411103666658</v>
      </c>
      <c r="F400" s="90">
        <v>30092.45166666666</v>
      </c>
      <c r="G400" s="90">
        <v>54.310833333333335</v>
      </c>
      <c r="H400" s="90">
        <v>410.13529557916672</v>
      </c>
      <c r="I400" s="90">
        <v>615.52130399999999</v>
      </c>
      <c r="J400" s="90">
        <v>0</v>
      </c>
      <c r="K400" s="90">
        <v>0</v>
      </c>
      <c r="L400" s="90">
        <v>498897.41916666663</v>
      </c>
      <c r="M400" s="212">
        <v>831477.51838925167</v>
      </c>
      <c r="N400" s="213">
        <v>178144.9875134225</v>
      </c>
      <c r="O400" s="90">
        <v>69526.175604961667</v>
      </c>
      <c r="P400" s="90">
        <v>85990.218359666673</v>
      </c>
      <c r="Q400" s="90">
        <v>30092.45166666666</v>
      </c>
      <c r="R400" s="90">
        <v>54.310833333333335</v>
      </c>
      <c r="S400" s="90">
        <v>410.13529557916672</v>
      </c>
      <c r="T400" s="90">
        <v>410.34753599999999</v>
      </c>
      <c r="U400" s="90">
        <v>0</v>
      </c>
      <c r="V400" s="90">
        <v>0</v>
      </c>
      <c r="W400" s="213">
        <v>498897.41916666663</v>
      </c>
      <c r="X400" s="205">
        <v>863526.04597629665</v>
      </c>
    </row>
    <row r="401" spans="1:24">
      <c r="A401" s="88">
        <v>390</v>
      </c>
      <c r="B401" s="210" t="s">
        <v>152</v>
      </c>
      <c r="C401" s="211">
        <v>103.24889890350001</v>
      </c>
      <c r="D401" s="90">
        <v>53315.733090185742</v>
      </c>
      <c r="E401" s="90">
        <v>24059.593921599997</v>
      </c>
      <c r="F401" s="90">
        <v>790.24666666666656</v>
      </c>
      <c r="G401" s="90">
        <v>1.1858333333333333</v>
      </c>
      <c r="H401" s="90">
        <v>4.0971785279166673</v>
      </c>
      <c r="I401" s="90">
        <v>59.333424000000001</v>
      </c>
      <c r="J401" s="90">
        <v>87.206666666666663</v>
      </c>
      <c r="K401" s="90">
        <v>-23824.5884716</v>
      </c>
      <c r="L401" s="90">
        <v>6817.0358333333324</v>
      </c>
      <c r="M401" s="212">
        <v>61413.093041617154</v>
      </c>
      <c r="N401" s="213">
        <v>92.596234730916663</v>
      </c>
      <c r="O401" s="90">
        <v>63246.051662480146</v>
      </c>
      <c r="P401" s="90">
        <v>26813.403430000002</v>
      </c>
      <c r="Q401" s="90">
        <v>790.24666666666656</v>
      </c>
      <c r="R401" s="90">
        <v>1.1858333333333333</v>
      </c>
      <c r="S401" s="90">
        <v>4.0971785279166673</v>
      </c>
      <c r="T401" s="90">
        <v>39.555616000000001</v>
      </c>
      <c r="U401" s="90">
        <v>87.206666666666663</v>
      </c>
      <c r="V401" s="90">
        <v>-26519.973870000002</v>
      </c>
      <c r="W401" s="213">
        <v>6817.0358333333324</v>
      </c>
      <c r="X401" s="205">
        <v>71371.405251738979</v>
      </c>
    </row>
    <row r="402" spans="1:24">
      <c r="A402" s="88">
        <v>391</v>
      </c>
      <c r="B402" s="210" t="s">
        <v>152</v>
      </c>
      <c r="C402" s="211">
        <v>164219.35927001497</v>
      </c>
      <c r="D402" s="90">
        <v>62680.807857867505</v>
      </c>
      <c r="E402" s="90">
        <v>67515.540000000023</v>
      </c>
      <c r="F402" s="90">
        <v>34532.760833333334</v>
      </c>
      <c r="G402" s="90">
        <v>45.364166666666677</v>
      </c>
      <c r="H402" s="90">
        <v>527.5107964291667</v>
      </c>
      <c r="I402" s="90">
        <v>611.85231599999997</v>
      </c>
      <c r="J402" s="90">
        <v>0</v>
      </c>
      <c r="K402" s="90">
        <v>0</v>
      </c>
      <c r="L402" s="90">
        <v>580736.15916666656</v>
      </c>
      <c r="M402" s="212">
        <v>910869.35440697824</v>
      </c>
      <c r="N402" s="213">
        <v>167006.75986596584</v>
      </c>
      <c r="O402" s="90">
        <v>72554.505698581677</v>
      </c>
      <c r="P402" s="90">
        <v>86663.560000000012</v>
      </c>
      <c r="Q402" s="90">
        <v>34532.760833333334</v>
      </c>
      <c r="R402" s="90">
        <v>45.364166666666677</v>
      </c>
      <c r="S402" s="90">
        <v>527.5107964291667</v>
      </c>
      <c r="T402" s="90">
        <v>407.901544</v>
      </c>
      <c r="U402" s="90">
        <v>0</v>
      </c>
      <c r="V402" s="90">
        <v>0</v>
      </c>
      <c r="W402" s="213">
        <v>580736.15916666656</v>
      </c>
      <c r="X402" s="205">
        <v>942474.52207164327</v>
      </c>
    </row>
    <row r="403" spans="1:24">
      <c r="A403" s="88">
        <v>392</v>
      </c>
      <c r="B403" s="210" t="s">
        <v>152</v>
      </c>
      <c r="C403" s="211">
        <v>185308.470971275</v>
      </c>
      <c r="D403" s="90">
        <v>63796.455258737493</v>
      </c>
      <c r="E403" s="90">
        <v>67515.540000000023</v>
      </c>
      <c r="F403" s="90">
        <v>38844.051666666666</v>
      </c>
      <c r="G403" s="90">
        <v>53.200833333333328</v>
      </c>
      <c r="H403" s="90">
        <v>591.62846314583339</v>
      </c>
      <c r="I403" s="90">
        <v>644.89304399999992</v>
      </c>
      <c r="J403" s="90">
        <v>0</v>
      </c>
      <c r="K403" s="90">
        <v>0</v>
      </c>
      <c r="L403" s="90">
        <v>654989.89500000002</v>
      </c>
      <c r="M403" s="212">
        <v>1011744.1352371584</v>
      </c>
      <c r="N403" s="213">
        <v>188465.7743837625</v>
      </c>
      <c r="O403" s="90">
        <v>73657.329566108325</v>
      </c>
      <c r="P403" s="90">
        <v>86663.560000000012</v>
      </c>
      <c r="Q403" s="90">
        <v>38844.051666666666</v>
      </c>
      <c r="R403" s="90">
        <v>53.200833333333328</v>
      </c>
      <c r="S403" s="90">
        <v>591.62846314583339</v>
      </c>
      <c r="T403" s="90">
        <v>429.928696</v>
      </c>
      <c r="U403" s="90">
        <v>0</v>
      </c>
      <c r="V403" s="90">
        <v>0</v>
      </c>
      <c r="W403" s="213">
        <v>654989.89500000002</v>
      </c>
      <c r="X403" s="205">
        <v>1043695.3686090166</v>
      </c>
    </row>
    <row r="404" spans="1:24">
      <c r="A404" s="88">
        <v>393</v>
      </c>
      <c r="B404" s="210" t="s">
        <v>152</v>
      </c>
      <c r="C404" s="211">
        <v>171750.55282466</v>
      </c>
      <c r="D404" s="90">
        <v>61666.873674169998</v>
      </c>
      <c r="E404" s="90">
        <v>67616.288549999997</v>
      </c>
      <c r="F404" s="90">
        <v>30702.754166666662</v>
      </c>
      <c r="G404" s="90">
        <v>42.692499999999995</v>
      </c>
      <c r="H404" s="90">
        <v>460.71784621666666</v>
      </c>
      <c r="I404" s="90">
        <v>588.82010400000001</v>
      </c>
      <c r="J404" s="90">
        <v>0</v>
      </c>
      <c r="K404" s="90">
        <v>0</v>
      </c>
      <c r="L404" s="90">
        <v>520054.15166666679</v>
      </c>
      <c r="M404" s="212">
        <v>852882.8513323802</v>
      </c>
      <c r="N404" s="213">
        <v>174965.52700783001</v>
      </c>
      <c r="O404" s="90">
        <v>71581.584104926675</v>
      </c>
      <c r="P404" s="90">
        <v>86780.900950000025</v>
      </c>
      <c r="Q404" s="90">
        <v>30702.754166666662</v>
      </c>
      <c r="R404" s="90">
        <v>42.692499999999995</v>
      </c>
      <c r="S404" s="90">
        <v>460.71784621666666</v>
      </c>
      <c r="T404" s="90">
        <v>392.54673600000001</v>
      </c>
      <c r="U404" s="90">
        <v>0</v>
      </c>
      <c r="V404" s="90">
        <v>0</v>
      </c>
      <c r="W404" s="213">
        <v>520054.15166666679</v>
      </c>
      <c r="X404" s="205">
        <v>884980.87497830682</v>
      </c>
    </row>
    <row r="405" spans="1:24">
      <c r="A405" s="88">
        <v>394</v>
      </c>
      <c r="B405" s="210" t="s">
        <v>152</v>
      </c>
      <c r="C405" s="211">
        <v>88424.401469210468</v>
      </c>
      <c r="D405" s="90">
        <v>58935.173445407265</v>
      </c>
      <c r="E405" s="90">
        <v>68092.62</v>
      </c>
      <c r="F405" s="90">
        <v>17466.852500000001</v>
      </c>
      <c r="G405" s="90">
        <v>25.336666666666662</v>
      </c>
      <c r="H405" s="90">
        <v>263.43755433375003</v>
      </c>
      <c r="I405" s="90">
        <v>321.88845599999996</v>
      </c>
      <c r="J405" s="90">
        <v>0</v>
      </c>
      <c r="K405" s="90">
        <v>0</v>
      </c>
      <c r="L405" s="90">
        <v>296513.52083333331</v>
      </c>
      <c r="M405" s="212">
        <v>530043.23092495138</v>
      </c>
      <c r="N405" s="213">
        <v>89993.157744609402</v>
      </c>
      <c r="O405" s="90">
        <v>69020.085934540504</v>
      </c>
      <c r="P405" s="90">
        <v>87335.680000000022</v>
      </c>
      <c r="Q405" s="90">
        <v>17466.852500000001</v>
      </c>
      <c r="R405" s="90">
        <v>25.336666666666662</v>
      </c>
      <c r="S405" s="90">
        <v>263.43755433375003</v>
      </c>
      <c r="T405" s="90">
        <v>214.59230400000004</v>
      </c>
      <c r="U405" s="90">
        <v>0</v>
      </c>
      <c r="V405" s="90">
        <v>0</v>
      </c>
      <c r="W405" s="213">
        <v>296513.52083333331</v>
      </c>
      <c r="X405" s="205">
        <v>560832.66353748366</v>
      </c>
    </row>
    <row r="406" spans="1:24">
      <c r="A406" s="88">
        <v>395</v>
      </c>
      <c r="B406" s="210" t="s">
        <v>152</v>
      </c>
      <c r="C406" s="211">
        <v>197600.43954375503</v>
      </c>
      <c r="D406" s="90">
        <v>63523.554061364157</v>
      </c>
      <c r="E406" s="90">
        <v>68429.449520066657</v>
      </c>
      <c r="F406" s="90">
        <v>35561.381666666675</v>
      </c>
      <c r="G406" s="90">
        <v>49.914166666666659</v>
      </c>
      <c r="H406" s="90">
        <v>498.65002554583339</v>
      </c>
      <c r="I406" s="90">
        <v>684.56698799999992</v>
      </c>
      <c r="J406" s="90">
        <v>0</v>
      </c>
      <c r="K406" s="90">
        <v>0</v>
      </c>
      <c r="L406" s="90">
        <v>588089.90249999997</v>
      </c>
      <c r="M406" s="212">
        <v>954437.85847206507</v>
      </c>
      <c r="N406" s="213">
        <v>201402.77056066922</v>
      </c>
      <c r="O406" s="90">
        <v>73653.87882158834</v>
      </c>
      <c r="P406" s="90">
        <v>87727.982379266643</v>
      </c>
      <c r="Q406" s="90">
        <v>35561.381666666675</v>
      </c>
      <c r="R406" s="90">
        <v>49.914166666666659</v>
      </c>
      <c r="S406" s="90">
        <v>498.65002554583339</v>
      </c>
      <c r="T406" s="90">
        <v>456.37799200000001</v>
      </c>
      <c r="U406" s="90">
        <v>0</v>
      </c>
      <c r="V406" s="90">
        <v>0</v>
      </c>
      <c r="W406" s="213">
        <v>588089.90249999997</v>
      </c>
      <c r="X406" s="205">
        <v>987440.85811240342</v>
      </c>
    </row>
    <row r="407" spans="1:24">
      <c r="A407" s="88">
        <v>396</v>
      </c>
      <c r="B407" s="210" t="s">
        <v>152</v>
      </c>
      <c r="C407" s="211">
        <v>156.18027968549998</v>
      </c>
      <c r="D407" s="90">
        <v>55620.1482176114</v>
      </c>
      <c r="E407" s="90">
        <v>24426.3574448</v>
      </c>
      <c r="F407" s="90">
        <v>2232.4933333333333</v>
      </c>
      <c r="G407" s="90">
        <v>0</v>
      </c>
      <c r="H407" s="90">
        <v>6.1976301462499999</v>
      </c>
      <c r="I407" s="90">
        <v>266.18633999999997</v>
      </c>
      <c r="J407" s="90">
        <v>596.73</v>
      </c>
      <c r="K407" s="90">
        <v>0</v>
      </c>
      <c r="L407" s="90">
        <v>21294.281666666666</v>
      </c>
      <c r="M407" s="212">
        <v>104598.57491224314</v>
      </c>
      <c r="N407" s="213">
        <v>140.06644130524998</v>
      </c>
      <c r="O407" s="90">
        <v>65973.048648915501</v>
      </c>
      <c r="P407" s="90">
        <v>27061.956706666664</v>
      </c>
      <c r="Q407" s="90">
        <v>2232.4933333333333</v>
      </c>
      <c r="R407" s="90">
        <v>0</v>
      </c>
      <c r="S407" s="90">
        <v>6.1976301462499999</v>
      </c>
      <c r="T407" s="90">
        <v>177.45756000000003</v>
      </c>
      <c r="U407" s="90">
        <v>596.73</v>
      </c>
      <c r="V407" s="90">
        <v>0</v>
      </c>
      <c r="W407" s="213">
        <v>21294.281666666666</v>
      </c>
      <c r="X407" s="205">
        <v>117482.23198703365</v>
      </c>
    </row>
    <row r="408" spans="1:24">
      <c r="A408" s="88">
        <v>397</v>
      </c>
      <c r="B408" s="210" t="s">
        <v>152</v>
      </c>
      <c r="C408" s="211">
        <v>236284.66261616501</v>
      </c>
      <c r="D408" s="90">
        <v>66972.8626555425</v>
      </c>
      <c r="E408" s="90">
        <v>69057.606764000011</v>
      </c>
      <c r="F408" s="90">
        <v>44737.056666666664</v>
      </c>
      <c r="G408" s="90">
        <v>59.97</v>
      </c>
      <c r="H408" s="90">
        <v>643.75936572083344</v>
      </c>
      <c r="I408" s="90">
        <v>797.20856400000002</v>
      </c>
      <c r="J408" s="90">
        <v>0</v>
      </c>
      <c r="K408" s="90">
        <v>0</v>
      </c>
      <c r="L408" s="90">
        <v>743670.16333333345</v>
      </c>
      <c r="M408" s="212">
        <v>1162223.2899654284</v>
      </c>
      <c r="N408" s="213">
        <v>240674.92843195749</v>
      </c>
      <c r="O408" s="90">
        <v>77246.585502398331</v>
      </c>
      <c r="P408" s="90">
        <v>88459.591596000013</v>
      </c>
      <c r="Q408" s="90">
        <v>44737.056666666664</v>
      </c>
      <c r="R408" s="90">
        <v>59.97</v>
      </c>
      <c r="S408" s="90">
        <v>643.75936572083344</v>
      </c>
      <c r="T408" s="90">
        <v>531.47237600000005</v>
      </c>
      <c r="U408" s="90">
        <v>0</v>
      </c>
      <c r="V408" s="90">
        <v>0</v>
      </c>
      <c r="W408" s="213">
        <v>743670.16333333345</v>
      </c>
      <c r="X408" s="205">
        <v>1196023.5272720768</v>
      </c>
    </row>
    <row r="409" spans="1:24">
      <c r="A409" s="88">
        <v>398</v>
      </c>
      <c r="B409" s="210" t="s">
        <v>152</v>
      </c>
      <c r="C409" s="211">
        <v>75763.528307722998</v>
      </c>
      <c r="D409" s="90">
        <v>63264.7189817135</v>
      </c>
      <c r="E409" s="90">
        <v>59442.690192999995</v>
      </c>
      <c r="F409" s="90">
        <v>21735.758333333335</v>
      </c>
      <c r="G409" s="90">
        <v>33.109166666666667</v>
      </c>
      <c r="H409" s="90">
        <v>416.41936538583332</v>
      </c>
      <c r="I409" s="90">
        <v>813.28848000000005</v>
      </c>
      <c r="J409" s="90">
        <v>0</v>
      </c>
      <c r="K409" s="90">
        <v>0</v>
      </c>
      <c r="L409" s="90">
        <v>385115.38583333325</v>
      </c>
      <c r="M409" s="212">
        <v>606584.89866115549</v>
      </c>
      <c r="N409" s="213">
        <v>76479.415541053168</v>
      </c>
      <c r="O409" s="90">
        <v>73630.086948636323</v>
      </c>
      <c r="P409" s="90">
        <v>74740.379111999981</v>
      </c>
      <c r="Q409" s="90">
        <v>21735.758333333335</v>
      </c>
      <c r="R409" s="90">
        <v>33.109166666666667</v>
      </c>
      <c r="S409" s="90">
        <v>416.41936538583332</v>
      </c>
      <c r="T409" s="90">
        <v>542.19232</v>
      </c>
      <c r="U409" s="90">
        <v>0</v>
      </c>
      <c r="V409" s="90">
        <v>0</v>
      </c>
      <c r="W409" s="213">
        <v>385115.38583333325</v>
      </c>
      <c r="X409" s="205">
        <v>632692.74662040861</v>
      </c>
    </row>
    <row r="410" spans="1:24">
      <c r="A410" s="88">
        <v>399</v>
      </c>
      <c r="B410" s="210" t="s">
        <v>152</v>
      </c>
      <c r="C410" s="211">
        <v>96722.249613168518</v>
      </c>
      <c r="D410" s="90">
        <v>63330.396632344935</v>
      </c>
      <c r="E410" s="90">
        <v>69808.97833576666</v>
      </c>
      <c r="F410" s="90">
        <v>21698.074166666669</v>
      </c>
      <c r="G410" s="90">
        <v>20.89</v>
      </c>
      <c r="H410" s="90">
        <v>370.87452433208335</v>
      </c>
      <c r="I410" s="90">
        <v>555.06090000000006</v>
      </c>
      <c r="J410" s="90">
        <v>0</v>
      </c>
      <c r="K410" s="90">
        <v>0</v>
      </c>
      <c r="L410" s="90">
        <v>373701.29833333334</v>
      </c>
      <c r="M410" s="212">
        <v>626207.82250561216</v>
      </c>
      <c r="N410" s="213">
        <v>98165.720183238402</v>
      </c>
      <c r="O410" s="90">
        <v>73864.936928811832</v>
      </c>
      <c r="P410" s="90">
        <v>89334.70745656667</v>
      </c>
      <c r="Q410" s="90">
        <v>21698.074166666669</v>
      </c>
      <c r="R410" s="90">
        <v>20.89</v>
      </c>
      <c r="S410" s="90">
        <v>370.87452433208335</v>
      </c>
      <c r="T410" s="90">
        <v>370.04060000000004</v>
      </c>
      <c r="U410" s="90">
        <v>0</v>
      </c>
      <c r="V410" s="90">
        <v>0</v>
      </c>
      <c r="W410" s="213">
        <v>373701.29833333334</v>
      </c>
      <c r="X410" s="205">
        <v>657526.54219294898</v>
      </c>
    </row>
    <row r="411" spans="1:24">
      <c r="A411" s="88">
        <v>400</v>
      </c>
      <c r="B411" s="210" t="s">
        <v>152</v>
      </c>
      <c r="C411" s="211">
        <v>205715.72426179503</v>
      </c>
      <c r="D411" s="90">
        <v>66465.744032144168</v>
      </c>
      <c r="E411" s="90">
        <v>69829.59499966666</v>
      </c>
      <c r="F411" s="90">
        <v>38674.813333333332</v>
      </c>
      <c r="G411" s="90">
        <v>55.099166666666669</v>
      </c>
      <c r="H411" s="90">
        <v>549.32323657916675</v>
      </c>
      <c r="I411" s="90">
        <v>722.15692799999999</v>
      </c>
      <c r="J411" s="90">
        <v>0</v>
      </c>
      <c r="K411" s="90">
        <v>0</v>
      </c>
      <c r="L411" s="90">
        <v>642610.53500000003</v>
      </c>
      <c r="M411" s="212">
        <v>1024622.9909581852</v>
      </c>
      <c r="N411" s="213">
        <v>209574.74209668918</v>
      </c>
      <c r="O411" s="90">
        <v>76970.253558161654</v>
      </c>
      <c r="P411" s="90">
        <v>89358.719503666682</v>
      </c>
      <c r="Q411" s="90">
        <v>38674.813333333332</v>
      </c>
      <c r="R411" s="90">
        <v>55.099166666666669</v>
      </c>
      <c r="S411" s="90">
        <v>549.32323657916675</v>
      </c>
      <c r="T411" s="90">
        <v>481.437952</v>
      </c>
      <c r="U411" s="90">
        <v>0</v>
      </c>
      <c r="V411" s="90">
        <v>0</v>
      </c>
      <c r="W411" s="213">
        <v>642610.53500000003</v>
      </c>
      <c r="X411" s="205">
        <v>1058274.9238470967</v>
      </c>
    </row>
    <row r="412" spans="1:24">
      <c r="A412" s="88">
        <v>401</v>
      </c>
      <c r="B412" s="210" t="s">
        <v>152</v>
      </c>
      <c r="C412" s="211">
        <v>150446.46533184199</v>
      </c>
      <c r="D412" s="90">
        <v>68696.686127795663</v>
      </c>
      <c r="E412" s="90">
        <v>69905.716660666672</v>
      </c>
      <c r="F412" s="90">
        <v>40030.754166666666</v>
      </c>
      <c r="G412" s="90">
        <v>53.946666666666665</v>
      </c>
      <c r="H412" s="90">
        <v>671.10026316833341</v>
      </c>
      <c r="I412" s="90">
        <v>870.1583280000001</v>
      </c>
      <c r="J412" s="90">
        <v>60.993333333333332</v>
      </c>
      <c r="K412" s="90">
        <v>0</v>
      </c>
      <c r="L412" s="90">
        <v>696070.47750000004</v>
      </c>
      <c r="M412" s="212">
        <v>1026806.2983781393</v>
      </c>
      <c r="N412" s="213">
        <v>152381.29623093767</v>
      </c>
      <c r="O412" s="90">
        <v>79197.734528495334</v>
      </c>
      <c r="P412" s="90">
        <v>89447.377732666675</v>
      </c>
      <c r="Q412" s="90">
        <v>40030.754166666666</v>
      </c>
      <c r="R412" s="90">
        <v>53.946666666666665</v>
      </c>
      <c r="S412" s="90">
        <v>671.10026316833341</v>
      </c>
      <c r="T412" s="90">
        <v>580.10555199999999</v>
      </c>
      <c r="U412" s="90">
        <v>60.993333333333332</v>
      </c>
      <c r="V412" s="90">
        <v>0</v>
      </c>
      <c r="W412" s="213">
        <v>696070.47750000004</v>
      </c>
      <c r="X412" s="205">
        <v>1058493.7859739347</v>
      </c>
    </row>
    <row r="413" spans="1:24">
      <c r="A413" s="88">
        <v>402</v>
      </c>
      <c r="B413" s="210" t="s">
        <v>152</v>
      </c>
      <c r="C413" s="211">
        <v>250038.48607206251</v>
      </c>
      <c r="D413" s="90">
        <v>70391.516784814579</v>
      </c>
      <c r="E413" s="90">
        <v>70520.249900733339</v>
      </c>
      <c r="F413" s="90">
        <v>48924.838333333319</v>
      </c>
      <c r="G413" s="90">
        <v>72.629166666666677</v>
      </c>
      <c r="H413" s="90">
        <v>716.52979651041676</v>
      </c>
      <c r="I413" s="90">
        <v>862.99876799999993</v>
      </c>
      <c r="J413" s="90">
        <v>0</v>
      </c>
      <c r="K413" s="90">
        <v>0</v>
      </c>
      <c r="L413" s="90">
        <v>807348.90916666668</v>
      </c>
      <c r="M413" s="212">
        <v>1248876.1579887876</v>
      </c>
      <c r="N413" s="213">
        <v>254568.01726780203</v>
      </c>
      <c r="O413" s="90">
        <v>81052.159644179177</v>
      </c>
      <c r="P413" s="90">
        <v>90163.119191933351</v>
      </c>
      <c r="Q413" s="90">
        <v>48924.838333333319</v>
      </c>
      <c r="R413" s="90">
        <v>72.629166666666677</v>
      </c>
      <c r="S413" s="90">
        <v>716.52979651041676</v>
      </c>
      <c r="T413" s="90">
        <v>575.33251200000007</v>
      </c>
      <c r="U413" s="90">
        <v>0</v>
      </c>
      <c r="V413" s="90">
        <v>0</v>
      </c>
      <c r="W413" s="213">
        <v>807348.90916666668</v>
      </c>
      <c r="X413" s="205">
        <v>1283421.5350790916</v>
      </c>
    </row>
    <row r="414" spans="1:24">
      <c r="A414" s="88">
        <v>403</v>
      </c>
      <c r="B414" s="210" t="s">
        <v>152</v>
      </c>
      <c r="C414" s="211">
        <v>171728.89635281</v>
      </c>
      <c r="D414" s="90">
        <v>67166.575938844981</v>
      </c>
      <c r="E414" s="90">
        <v>39246.963060000002</v>
      </c>
      <c r="F414" s="90">
        <v>31785.905833333334</v>
      </c>
      <c r="G414" s="90">
        <v>43.069999999999993</v>
      </c>
      <c r="H414" s="90">
        <v>443.66528384166668</v>
      </c>
      <c r="I414" s="90">
        <v>595.44917999999996</v>
      </c>
      <c r="J414" s="90">
        <v>0</v>
      </c>
      <c r="K414" s="90">
        <v>0</v>
      </c>
      <c r="L414" s="90">
        <v>520358.15083333332</v>
      </c>
      <c r="M414" s="212">
        <v>831368.67648216325</v>
      </c>
      <c r="N414" s="213">
        <v>174999.45194815498</v>
      </c>
      <c r="O414" s="90">
        <v>78165.842882076671</v>
      </c>
      <c r="P414" s="90">
        <v>46754.039999999986</v>
      </c>
      <c r="Q414" s="90">
        <v>31785.905833333334</v>
      </c>
      <c r="R414" s="90">
        <v>43.069999999999993</v>
      </c>
      <c r="S414" s="90">
        <v>443.66528384166668</v>
      </c>
      <c r="T414" s="90">
        <v>396.96612000000005</v>
      </c>
      <c r="U414" s="90">
        <v>0</v>
      </c>
      <c r="V414" s="90">
        <v>0</v>
      </c>
      <c r="W414" s="213">
        <v>520358.15083333332</v>
      </c>
      <c r="X414" s="205">
        <v>852947.09290073998</v>
      </c>
    </row>
    <row r="415" spans="1:24">
      <c r="A415" s="88">
        <v>404</v>
      </c>
      <c r="B415" s="210" t="s">
        <v>152</v>
      </c>
      <c r="C415" s="211">
        <v>237504.69549840002</v>
      </c>
      <c r="D415" s="90">
        <v>72268.436745133324</v>
      </c>
      <c r="E415" s="90">
        <v>62420.768870333348</v>
      </c>
      <c r="F415" s="90">
        <v>49062.408333333333</v>
      </c>
      <c r="G415" s="90">
        <v>65.944999999999993</v>
      </c>
      <c r="H415" s="90">
        <v>735.57790866666664</v>
      </c>
      <c r="I415" s="90">
        <v>815.96896800000002</v>
      </c>
      <c r="J415" s="90">
        <v>426.88333333333327</v>
      </c>
      <c r="K415" s="90">
        <v>0</v>
      </c>
      <c r="L415" s="90">
        <v>822228.57</v>
      </c>
      <c r="M415" s="212">
        <v>1245529.2546572001</v>
      </c>
      <c r="N415" s="213">
        <v>241626.09243586662</v>
      </c>
      <c r="O415" s="90">
        <v>83213.532990066655</v>
      </c>
      <c r="P415" s="90">
        <v>78372.146746333354</v>
      </c>
      <c r="Q415" s="90">
        <v>49062.408333333333</v>
      </c>
      <c r="R415" s="90">
        <v>65.944999999999993</v>
      </c>
      <c r="S415" s="90">
        <v>735.57790866666664</v>
      </c>
      <c r="T415" s="90">
        <v>543.97931200000005</v>
      </c>
      <c r="U415" s="90">
        <v>426.88333333333327</v>
      </c>
      <c r="V415" s="90">
        <v>0</v>
      </c>
      <c r="W415" s="213">
        <v>822228.57</v>
      </c>
      <c r="X415" s="205">
        <v>1276275.1360595999</v>
      </c>
    </row>
    <row r="416" spans="1:24">
      <c r="A416" s="88">
        <v>405</v>
      </c>
      <c r="B416" s="210" t="s">
        <v>152</v>
      </c>
      <c r="C416" s="211">
        <v>165102.33430466999</v>
      </c>
      <c r="D416" s="90">
        <v>66484.455487615007</v>
      </c>
      <c r="E416" s="90">
        <v>71625.583589400019</v>
      </c>
      <c r="F416" s="90">
        <v>28264.4375</v>
      </c>
      <c r="G416" s="90">
        <v>38.301666666666655</v>
      </c>
      <c r="H416" s="90">
        <v>398.50176605833326</v>
      </c>
      <c r="I416" s="90">
        <v>568.12699200000009</v>
      </c>
      <c r="J416" s="90">
        <v>0</v>
      </c>
      <c r="K416" s="90">
        <v>0</v>
      </c>
      <c r="L416" s="90">
        <v>467589.19166666665</v>
      </c>
      <c r="M416" s="212">
        <v>800070.93297307659</v>
      </c>
      <c r="N416" s="213">
        <v>168339.07521291837</v>
      </c>
      <c r="O416" s="90">
        <v>77512.10184640334</v>
      </c>
      <c r="P416" s="90">
        <v>91450.491616600004</v>
      </c>
      <c r="Q416" s="90">
        <v>28264.4375</v>
      </c>
      <c r="R416" s="90">
        <v>38.301666666666655</v>
      </c>
      <c r="S416" s="90">
        <v>398.50176605833326</v>
      </c>
      <c r="T416" s="90">
        <v>378.751328</v>
      </c>
      <c r="U416" s="90">
        <v>0</v>
      </c>
      <c r="V416" s="90">
        <v>0</v>
      </c>
      <c r="W416" s="213">
        <v>467589.19166666665</v>
      </c>
      <c r="X416" s="205">
        <v>833970.8526033134</v>
      </c>
    </row>
    <row r="417" spans="1:24">
      <c r="A417" s="88">
        <v>406</v>
      </c>
      <c r="B417" s="210" t="s">
        <v>152</v>
      </c>
      <c r="C417" s="211">
        <v>102287.4310668165</v>
      </c>
      <c r="D417" s="90">
        <v>65390.757943754252</v>
      </c>
      <c r="E417" s="90">
        <v>71699.37</v>
      </c>
      <c r="F417" s="90">
        <v>18926.782499999998</v>
      </c>
      <c r="G417" s="90">
        <v>22.114999999999998</v>
      </c>
      <c r="H417" s="90">
        <v>329.40505423874998</v>
      </c>
      <c r="I417" s="90">
        <v>717.60762000000011</v>
      </c>
      <c r="J417" s="90">
        <v>0</v>
      </c>
      <c r="K417" s="90">
        <v>0</v>
      </c>
      <c r="L417" s="90">
        <v>338241.82749999996</v>
      </c>
      <c r="M417" s="212">
        <v>597615.29668480949</v>
      </c>
      <c r="N417" s="213">
        <v>104020.87367579574</v>
      </c>
      <c r="O417" s="90">
        <v>76452.476932906502</v>
      </c>
      <c r="P417" s="90">
        <v>91536.430000000037</v>
      </c>
      <c r="Q417" s="90">
        <v>18926.782499999998</v>
      </c>
      <c r="R417" s="90">
        <v>22.114999999999998</v>
      </c>
      <c r="S417" s="90">
        <v>329.40505423874998</v>
      </c>
      <c r="T417" s="90">
        <v>478.40508</v>
      </c>
      <c r="U417" s="90">
        <v>0</v>
      </c>
      <c r="V417" s="90">
        <v>0</v>
      </c>
      <c r="W417" s="213">
        <v>338241.82749999996</v>
      </c>
      <c r="X417" s="205">
        <v>630008.31574294087</v>
      </c>
    </row>
    <row r="418" spans="1:24">
      <c r="A418" s="88">
        <v>407</v>
      </c>
      <c r="B418" s="210" t="s">
        <v>152</v>
      </c>
      <c r="C418" s="211">
        <v>188589.115587982</v>
      </c>
      <c r="D418" s="90">
        <v>70127.095784558987</v>
      </c>
      <c r="E418" s="90">
        <v>71843.64</v>
      </c>
      <c r="F418" s="90">
        <v>39267.279166666667</v>
      </c>
      <c r="G418" s="90">
        <v>56.351666666666667</v>
      </c>
      <c r="H418" s="90">
        <v>589.40665428499995</v>
      </c>
      <c r="I418" s="90">
        <v>680.71430399999997</v>
      </c>
      <c r="J418" s="90">
        <v>19.583333333333336</v>
      </c>
      <c r="K418" s="90">
        <v>0</v>
      </c>
      <c r="L418" s="90">
        <v>658710.63250000007</v>
      </c>
      <c r="M418" s="212">
        <v>1029883.8189974928</v>
      </c>
      <c r="N418" s="213">
        <v>191844.1402035077</v>
      </c>
      <c r="O418" s="90">
        <v>81176.414453701989</v>
      </c>
      <c r="P418" s="90">
        <v>91704.459999999977</v>
      </c>
      <c r="Q418" s="90">
        <v>39267.279166666667</v>
      </c>
      <c r="R418" s="90">
        <v>56.351666666666667</v>
      </c>
      <c r="S418" s="90">
        <v>589.40665428499995</v>
      </c>
      <c r="T418" s="90">
        <v>453.80953599999998</v>
      </c>
      <c r="U418" s="90">
        <v>19.583333333333336</v>
      </c>
      <c r="V418" s="90">
        <v>0</v>
      </c>
      <c r="W418" s="213">
        <v>658710.63250000007</v>
      </c>
      <c r="X418" s="205">
        <v>1063822.0775141614</v>
      </c>
    </row>
    <row r="419" spans="1:24">
      <c r="A419" s="88">
        <v>408</v>
      </c>
      <c r="B419" s="210" t="s">
        <v>152</v>
      </c>
      <c r="C419" s="211">
        <v>126489.964574199</v>
      </c>
      <c r="D419" s="90">
        <v>66667.704283475512</v>
      </c>
      <c r="E419" s="90">
        <v>72460.200126699987</v>
      </c>
      <c r="F419" s="90">
        <v>24418.407500000001</v>
      </c>
      <c r="G419" s="90">
        <v>24.179166666666664</v>
      </c>
      <c r="H419" s="90">
        <v>338.44509818250003</v>
      </c>
      <c r="I419" s="90">
        <v>466.32063599999998</v>
      </c>
      <c r="J419" s="90">
        <v>1.95</v>
      </c>
      <c r="K419" s="90">
        <v>0</v>
      </c>
      <c r="L419" s="90">
        <v>384965.62333333329</v>
      </c>
      <c r="M419" s="212">
        <v>675832.79471855704</v>
      </c>
      <c r="N419" s="213">
        <v>128860.55206892449</v>
      </c>
      <c r="O419" s="90">
        <v>77936.451979838996</v>
      </c>
      <c r="P419" s="90">
        <v>92422.562156300002</v>
      </c>
      <c r="Q419" s="90">
        <v>24418.407500000001</v>
      </c>
      <c r="R419" s="90">
        <v>24.179166666666664</v>
      </c>
      <c r="S419" s="90">
        <v>338.44509818250003</v>
      </c>
      <c r="T419" s="90">
        <v>310.880424</v>
      </c>
      <c r="U419" s="90">
        <v>1.95</v>
      </c>
      <c r="V419" s="90">
        <v>0</v>
      </c>
      <c r="W419" s="213">
        <v>384965.62333333329</v>
      </c>
      <c r="X419" s="205">
        <v>709279.05172724579</v>
      </c>
    </row>
    <row r="420" spans="1:24">
      <c r="A420" s="88">
        <v>409</v>
      </c>
      <c r="B420" s="210" t="s">
        <v>152</v>
      </c>
      <c r="C420" s="211">
        <v>255930.41321040003</v>
      </c>
      <c r="D420" s="90">
        <v>72616.681976933338</v>
      </c>
      <c r="E420" s="90">
        <v>72949.06324293332</v>
      </c>
      <c r="F420" s="90">
        <v>45412.57916666667</v>
      </c>
      <c r="G420" s="90">
        <v>64.380833333333342</v>
      </c>
      <c r="H420" s="90">
        <v>638.99446866666665</v>
      </c>
      <c r="I420" s="90">
        <v>861.1799759999999</v>
      </c>
      <c r="J420" s="90">
        <v>0</v>
      </c>
      <c r="K420" s="90">
        <v>0</v>
      </c>
      <c r="L420" s="90">
        <v>752806.80999999994</v>
      </c>
      <c r="M420" s="212">
        <v>1201280.1028749333</v>
      </c>
      <c r="N420" s="213">
        <v>260877.73609186665</v>
      </c>
      <c r="O420" s="90">
        <v>83959.505557866665</v>
      </c>
      <c r="P420" s="90">
        <v>92991.936727733308</v>
      </c>
      <c r="Q420" s="90">
        <v>45412.57916666667</v>
      </c>
      <c r="R420" s="90">
        <v>64.380833333333342</v>
      </c>
      <c r="S420" s="90">
        <v>638.99446866666665</v>
      </c>
      <c r="T420" s="90">
        <v>574.11998399999993</v>
      </c>
      <c r="U420" s="90">
        <v>0</v>
      </c>
      <c r="V420" s="90">
        <v>0</v>
      </c>
      <c r="W420" s="213">
        <v>752806.80999999994</v>
      </c>
      <c r="X420" s="205">
        <v>1237326.0628301334</v>
      </c>
    </row>
    <row r="421" spans="1:24">
      <c r="A421" s="88">
        <v>410</v>
      </c>
      <c r="B421" s="210" t="s">
        <v>152</v>
      </c>
      <c r="C421" s="211">
        <v>87377.867088915009</v>
      </c>
      <c r="D421" s="90">
        <v>65931.470370917508</v>
      </c>
      <c r="E421" s="90">
        <v>70995.400264166674</v>
      </c>
      <c r="F421" s="90">
        <v>17896.2575</v>
      </c>
      <c r="G421" s="90">
        <v>21.030833333333334</v>
      </c>
      <c r="H421" s="90">
        <v>250.66496384583334</v>
      </c>
      <c r="I421" s="90">
        <v>348.49307999999996</v>
      </c>
      <c r="J421" s="90">
        <v>72.38333333333334</v>
      </c>
      <c r="K421" s="90">
        <v>0</v>
      </c>
      <c r="L421" s="90">
        <v>285312.32750000001</v>
      </c>
      <c r="M421" s="212">
        <v>528205.89493451174</v>
      </c>
      <c r="N421" s="213">
        <v>88959.86318291584</v>
      </c>
      <c r="O421" s="90">
        <v>77365.337378148339</v>
      </c>
      <c r="P421" s="90">
        <v>90213.315000000002</v>
      </c>
      <c r="Q421" s="90">
        <v>17896.2575</v>
      </c>
      <c r="R421" s="90">
        <v>21.030833333333334</v>
      </c>
      <c r="S421" s="90">
        <v>250.66496384583334</v>
      </c>
      <c r="T421" s="90">
        <v>232.32871999999998</v>
      </c>
      <c r="U421" s="90">
        <v>72.38333333333334</v>
      </c>
      <c r="V421" s="90">
        <v>0</v>
      </c>
      <c r="W421" s="213">
        <v>285312.32750000001</v>
      </c>
      <c r="X421" s="205">
        <v>560323.50841157674</v>
      </c>
    </row>
    <row r="422" spans="1:24">
      <c r="A422" s="88">
        <v>411</v>
      </c>
      <c r="B422" s="210" t="s">
        <v>152</v>
      </c>
      <c r="C422" s="211">
        <v>73269.088228815497</v>
      </c>
      <c r="D422" s="90">
        <v>65093.136703229749</v>
      </c>
      <c r="E422" s="90">
        <v>56221.020484999994</v>
      </c>
      <c r="F422" s="90">
        <v>13209.402499999998</v>
      </c>
      <c r="G422" s="90">
        <v>2.9583333333333335</v>
      </c>
      <c r="H422" s="90">
        <v>165.87969558791664</v>
      </c>
      <c r="I422" s="90">
        <v>502.38577200000003</v>
      </c>
      <c r="J422" s="90">
        <v>0</v>
      </c>
      <c r="K422" s="90">
        <v>0</v>
      </c>
      <c r="L422" s="90">
        <v>214127.03416666665</v>
      </c>
      <c r="M422" s="212">
        <v>422590.90588463313</v>
      </c>
      <c r="N422" s="213">
        <v>74741.619603620245</v>
      </c>
      <c r="O422" s="90">
        <v>76662.760764112172</v>
      </c>
      <c r="P422" s="90">
        <v>69499.490000000005</v>
      </c>
      <c r="Q422" s="90">
        <v>13209.402499999998</v>
      </c>
      <c r="R422" s="90">
        <v>2.9583333333333335</v>
      </c>
      <c r="S422" s="90">
        <v>165.87969558791664</v>
      </c>
      <c r="T422" s="90">
        <v>334.92384799999996</v>
      </c>
      <c r="U422" s="90">
        <v>0</v>
      </c>
      <c r="V422" s="90">
        <v>0</v>
      </c>
      <c r="W422" s="213">
        <v>214127.03416666665</v>
      </c>
      <c r="X422" s="205">
        <v>448744.0689113203</v>
      </c>
    </row>
    <row r="423" spans="1:24">
      <c r="A423" s="88">
        <v>412</v>
      </c>
      <c r="B423" s="210" t="s">
        <v>152</v>
      </c>
      <c r="C423" s="211">
        <v>3914.5914788145001</v>
      </c>
      <c r="D423" s="90">
        <v>64168.728068705241</v>
      </c>
      <c r="E423" s="90">
        <v>29288.273059999996</v>
      </c>
      <c r="F423" s="90">
        <v>4552.3683333333329</v>
      </c>
      <c r="G423" s="90">
        <v>0.12916666666666668</v>
      </c>
      <c r="H423" s="90">
        <v>27.340693603749997</v>
      </c>
      <c r="I423" s="90">
        <v>342.82552559999999</v>
      </c>
      <c r="J423" s="90">
        <v>1224.3633333333335</v>
      </c>
      <c r="K423" s="90">
        <v>-28818.262160000002</v>
      </c>
      <c r="L423" s="90">
        <v>58533.205000000009</v>
      </c>
      <c r="M423" s="212">
        <v>133233.56250005681</v>
      </c>
      <c r="N423" s="213">
        <v>3932.3906754447503</v>
      </c>
      <c r="O423" s="90">
        <v>76043.259929984502</v>
      </c>
      <c r="P423" s="90">
        <v>32764.039999999997</v>
      </c>
      <c r="Q423" s="90">
        <v>4552.3683333333329</v>
      </c>
      <c r="R423" s="90">
        <v>0.12916666666666668</v>
      </c>
      <c r="S423" s="90">
        <v>27.340693603749997</v>
      </c>
      <c r="T423" s="90">
        <v>228.55035039999999</v>
      </c>
      <c r="U423" s="90">
        <v>1224.3633333333335</v>
      </c>
      <c r="V423" s="90">
        <v>-32177.18088</v>
      </c>
      <c r="W423" s="213">
        <v>58533.205000000009</v>
      </c>
      <c r="X423" s="205">
        <v>145128.46660276633</v>
      </c>
    </row>
    <row r="424" spans="1:24">
      <c r="A424" s="88">
        <v>413</v>
      </c>
      <c r="B424" s="210" t="s">
        <v>152</v>
      </c>
      <c r="C424" s="211">
        <v>235479.10697894148</v>
      </c>
      <c r="D424" s="90">
        <v>77104.700828316752</v>
      </c>
      <c r="E424" s="90">
        <v>74440.5</v>
      </c>
      <c r="F424" s="90">
        <v>50571.443333333329</v>
      </c>
      <c r="G424" s="90">
        <v>67.294166666666669</v>
      </c>
      <c r="H424" s="90">
        <v>770.78740392625002</v>
      </c>
      <c r="I424" s="90">
        <v>852.38763599999993</v>
      </c>
      <c r="J424" s="90">
        <v>13.363333333333335</v>
      </c>
      <c r="K424" s="90">
        <v>0</v>
      </c>
      <c r="L424" s="90">
        <v>848928.16249999998</v>
      </c>
      <c r="M424" s="212">
        <v>1288227.7461805178</v>
      </c>
      <c r="N424" s="213">
        <v>239428.69206206655</v>
      </c>
      <c r="O424" s="90">
        <v>88830.543347531479</v>
      </c>
      <c r="P424" s="90">
        <v>94729</v>
      </c>
      <c r="Q424" s="90">
        <v>50571.443333333329</v>
      </c>
      <c r="R424" s="90">
        <v>67.294166666666669</v>
      </c>
      <c r="S424" s="90">
        <v>770.78740392625002</v>
      </c>
      <c r="T424" s="90">
        <v>568.2584240000001</v>
      </c>
      <c r="U424" s="90">
        <v>13.363333333333335</v>
      </c>
      <c r="V424" s="90">
        <v>0</v>
      </c>
      <c r="W424" s="213">
        <v>848928.16249999998</v>
      </c>
      <c r="X424" s="205">
        <v>1323907.5445708577</v>
      </c>
    </row>
    <row r="425" spans="1:24">
      <c r="A425" s="88">
        <v>414</v>
      </c>
      <c r="B425" s="210" t="s">
        <v>152</v>
      </c>
      <c r="C425" s="211">
        <v>134870.01438411503</v>
      </c>
      <c r="D425" s="90">
        <v>73926.697303317502</v>
      </c>
      <c r="E425" s="90">
        <v>31707.331040000001</v>
      </c>
      <c r="F425" s="90">
        <v>27305.852499999997</v>
      </c>
      <c r="G425" s="90">
        <v>35.733333333333327</v>
      </c>
      <c r="H425" s="90">
        <v>446.60352317916664</v>
      </c>
      <c r="I425" s="90">
        <v>583.03521599999988</v>
      </c>
      <c r="J425" s="90">
        <v>0</v>
      </c>
      <c r="K425" s="90">
        <v>0</v>
      </c>
      <c r="L425" s="90">
        <v>477797.75666666665</v>
      </c>
      <c r="M425" s="212">
        <v>746673.02396661171</v>
      </c>
      <c r="N425" s="213">
        <v>137115.2045571825</v>
      </c>
      <c r="O425" s="90">
        <v>86176.736598681673</v>
      </c>
      <c r="P425" s="90">
        <v>35777.960000000006</v>
      </c>
      <c r="Q425" s="90">
        <v>27305.852499999997</v>
      </c>
      <c r="R425" s="90">
        <v>35.733333333333327</v>
      </c>
      <c r="S425" s="90">
        <v>446.60352317916664</v>
      </c>
      <c r="T425" s="90">
        <v>388.69014399999998</v>
      </c>
      <c r="U425" s="90">
        <v>0</v>
      </c>
      <c r="V425" s="90">
        <v>0</v>
      </c>
      <c r="W425" s="213">
        <v>477797.75666666665</v>
      </c>
      <c r="X425" s="205">
        <v>765044.53732304333</v>
      </c>
    </row>
    <row r="426" spans="1:24">
      <c r="A426" s="88">
        <v>415</v>
      </c>
      <c r="B426" s="210" t="s">
        <v>152</v>
      </c>
      <c r="C426" s="211">
        <v>95634.297598209989</v>
      </c>
      <c r="D426" s="90">
        <v>73986.590601144999</v>
      </c>
      <c r="E426" s="90">
        <v>78335.790000000023</v>
      </c>
      <c r="F426" s="90">
        <v>17032.08666666667</v>
      </c>
      <c r="G426" s="90">
        <v>27.845000000000002</v>
      </c>
      <c r="H426" s="90">
        <v>262.13911500833336</v>
      </c>
      <c r="I426" s="90">
        <v>530.45212800000002</v>
      </c>
      <c r="J426" s="90">
        <v>0</v>
      </c>
      <c r="K426" s="90">
        <v>0</v>
      </c>
      <c r="L426" s="90">
        <v>290316.20250000001</v>
      </c>
      <c r="M426" s="212">
        <v>556125.40360902995</v>
      </c>
      <c r="N426" s="213">
        <v>97406.007815854988</v>
      </c>
      <c r="O426" s="90">
        <v>86883.362778143361</v>
      </c>
      <c r="P426" s="90">
        <v>99265.810000000012</v>
      </c>
      <c r="Q426" s="90">
        <v>17032.08666666667</v>
      </c>
      <c r="R426" s="90">
        <v>27.845000000000002</v>
      </c>
      <c r="S426" s="90">
        <v>262.13911500833336</v>
      </c>
      <c r="T426" s="90">
        <v>353.63475199999999</v>
      </c>
      <c r="U426" s="90">
        <v>0</v>
      </c>
      <c r="V426" s="90">
        <v>0</v>
      </c>
      <c r="W426" s="213">
        <v>290316.20250000001</v>
      </c>
      <c r="X426" s="205">
        <v>591547.08862767334</v>
      </c>
    </row>
    <row r="427" spans="1:24">
      <c r="A427" s="88">
        <v>416</v>
      </c>
      <c r="B427" s="210" t="s">
        <v>152</v>
      </c>
      <c r="C427" s="211">
        <v>294322.37226176</v>
      </c>
      <c r="D427" s="90">
        <v>85619.208885053318</v>
      </c>
      <c r="E427" s="90">
        <v>79816.655399533338</v>
      </c>
      <c r="F427" s="90">
        <v>55563.517500000009</v>
      </c>
      <c r="G427" s="90">
        <v>80.931666666666672</v>
      </c>
      <c r="H427" s="90">
        <v>805.43529213333352</v>
      </c>
      <c r="I427" s="90">
        <v>964.739508</v>
      </c>
      <c r="J427" s="90">
        <v>0</v>
      </c>
      <c r="K427" s="90">
        <v>0</v>
      </c>
      <c r="L427" s="90">
        <v>928634.25</v>
      </c>
      <c r="M427" s="212">
        <v>1445807.1105131467</v>
      </c>
      <c r="N427" s="213">
        <v>299779.30158554669</v>
      </c>
      <c r="O427" s="90">
        <v>98813.797669293315</v>
      </c>
      <c r="P427" s="90">
        <v>100990.56090513332</v>
      </c>
      <c r="Q427" s="90">
        <v>55563.517500000009</v>
      </c>
      <c r="R427" s="90">
        <v>80.931666666666672</v>
      </c>
      <c r="S427" s="90">
        <v>805.43529213333352</v>
      </c>
      <c r="T427" s="90">
        <v>643.15967200000011</v>
      </c>
      <c r="U427" s="90">
        <v>0</v>
      </c>
      <c r="V427" s="90">
        <v>0</v>
      </c>
      <c r="W427" s="213">
        <v>928634.25</v>
      </c>
      <c r="X427" s="205">
        <v>1485310.9542907733</v>
      </c>
    </row>
    <row r="428" spans="1:24">
      <c r="A428" s="88">
        <v>417</v>
      </c>
      <c r="B428" s="210" t="s">
        <v>152</v>
      </c>
      <c r="C428" s="211">
        <v>296672.42697302002</v>
      </c>
      <c r="D428" s="90">
        <v>84660.903203656679</v>
      </c>
      <c r="E428" s="90">
        <v>79946.85095266666</v>
      </c>
      <c r="F428" s="90">
        <v>53160.880000000005</v>
      </c>
      <c r="G428" s="90">
        <v>78.169166666666669</v>
      </c>
      <c r="H428" s="90">
        <v>739.34888385000011</v>
      </c>
      <c r="I428" s="90">
        <v>969.880224</v>
      </c>
      <c r="J428" s="90">
        <v>0</v>
      </c>
      <c r="K428" s="90">
        <v>0</v>
      </c>
      <c r="L428" s="90">
        <v>877404.16000000015</v>
      </c>
      <c r="M428" s="212">
        <v>1393632.6194038601</v>
      </c>
      <c r="N428" s="213">
        <v>302411.83045834332</v>
      </c>
      <c r="O428" s="90">
        <v>97904.446040219991</v>
      </c>
      <c r="P428" s="90">
        <v>101142.19852066669</v>
      </c>
      <c r="Q428" s="90">
        <v>53160.880000000005</v>
      </c>
      <c r="R428" s="90">
        <v>78.169166666666669</v>
      </c>
      <c r="S428" s="90">
        <v>739.34888385000011</v>
      </c>
      <c r="T428" s="90">
        <v>646.586816</v>
      </c>
      <c r="U428" s="90">
        <v>0</v>
      </c>
      <c r="V428" s="90">
        <v>0</v>
      </c>
      <c r="W428" s="213">
        <v>877404.16000000015</v>
      </c>
      <c r="X428" s="205">
        <v>1433487.6198857469</v>
      </c>
    </row>
    <row r="429" spans="1:24">
      <c r="A429" s="88">
        <v>418</v>
      </c>
      <c r="B429" s="210" t="s">
        <v>152</v>
      </c>
      <c r="C429" s="211">
        <v>294073.19496793504</v>
      </c>
      <c r="D429" s="90">
        <v>85727.244440407492</v>
      </c>
      <c r="E429" s="90">
        <v>80035.044539499984</v>
      </c>
      <c r="F429" s="90">
        <v>55222.59916666666</v>
      </c>
      <c r="G429" s="90">
        <v>73.086666666666659</v>
      </c>
      <c r="H429" s="90">
        <v>793.17383602916664</v>
      </c>
      <c r="I429" s="90">
        <v>1013.2535159999999</v>
      </c>
      <c r="J429" s="90">
        <v>0</v>
      </c>
      <c r="K429" s="90">
        <v>0</v>
      </c>
      <c r="L429" s="90">
        <v>912900.86499999987</v>
      </c>
      <c r="M429" s="212">
        <v>1429838.462133205</v>
      </c>
      <c r="N429" s="213">
        <v>299563.6522442592</v>
      </c>
      <c r="O429" s="90">
        <v>98984.23013320168</v>
      </c>
      <c r="P429" s="90">
        <v>101244.91681550001</v>
      </c>
      <c r="Q429" s="90">
        <v>55222.59916666666</v>
      </c>
      <c r="R429" s="90">
        <v>73.086666666666659</v>
      </c>
      <c r="S429" s="90">
        <v>793.17383602916664</v>
      </c>
      <c r="T429" s="90">
        <v>675.50234400000011</v>
      </c>
      <c r="U429" s="90">
        <v>0</v>
      </c>
      <c r="V429" s="90">
        <v>0</v>
      </c>
      <c r="W429" s="213">
        <v>912900.86499999987</v>
      </c>
      <c r="X429" s="205">
        <v>1469458.0262063234</v>
      </c>
    </row>
    <row r="430" spans="1:24">
      <c r="A430" s="88">
        <v>419</v>
      </c>
      <c r="B430" s="210" t="s">
        <v>152</v>
      </c>
      <c r="C430" s="211">
        <v>334060.14508996991</v>
      </c>
      <c r="D430" s="90">
        <v>88012.965172131677</v>
      </c>
      <c r="E430" s="90">
        <v>80939.027482066667</v>
      </c>
      <c r="F430" s="90">
        <v>61099.674999999996</v>
      </c>
      <c r="G430" s="90">
        <v>86.101666666666674</v>
      </c>
      <c r="H430" s="90">
        <v>848.08218214166675</v>
      </c>
      <c r="I430" s="90">
        <v>1111.7122199999999</v>
      </c>
      <c r="J430" s="90">
        <v>0</v>
      </c>
      <c r="K430" s="90">
        <v>0</v>
      </c>
      <c r="L430" s="90">
        <v>1001772.3350000001</v>
      </c>
      <c r="M430" s="212">
        <v>1567930.0438129767</v>
      </c>
      <c r="N430" s="213">
        <v>340471.59449973499</v>
      </c>
      <c r="O430" s="90">
        <v>101507.09926103667</v>
      </c>
      <c r="P430" s="90">
        <v>102297.77779726667</v>
      </c>
      <c r="Q430" s="90">
        <v>61099.674999999996</v>
      </c>
      <c r="R430" s="90">
        <v>86.101666666666674</v>
      </c>
      <c r="S430" s="90">
        <v>848.08218214166675</v>
      </c>
      <c r="T430" s="90">
        <v>741.14147999999989</v>
      </c>
      <c r="U430" s="90">
        <v>0</v>
      </c>
      <c r="V430" s="90">
        <v>0</v>
      </c>
      <c r="W430" s="213">
        <v>1001772.3350000001</v>
      </c>
      <c r="X430" s="205">
        <v>1608823.8068868469</v>
      </c>
    </row>
    <row r="431" spans="1:24">
      <c r="A431" s="88">
        <v>420</v>
      </c>
      <c r="B431" s="210" t="s">
        <v>152</v>
      </c>
      <c r="C431" s="211">
        <v>253428.46377124995</v>
      </c>
      <c r="D431" s="90">
        <v>86721.387070625002</v>
      </c>
      <c r="E431" s="90">
        <v>81509.73</v>
      </c>
      <c r="F431" s="90">
        <v>49396.274999999994</v>
      </c>
      <c r="G431" s="90">
        <v>69.306666666666672</v>
      </c>
      <c r="H431" s="90">
        <v>725.58603854166677</v>
      </c>
      <c r="I431" s="90">
        <v>856.94659200000024</v>
      </c>
      <c r="J431" s="90">
        <v>0</v>
      </c>
      <c r="K431" s="90">
        <v>0</v>
      </c>
      <c r="L431" s="90">
        <v>824947.63416666666</v>
      </c>
      <c r="M431" s="212">
        <v>1297655.3293057499</v>
      </c>
      <c r="N431" s="213">
        <v>258021.57440437502</v>
      </c>
      <c r="O431" s="90">
        <v>100396.66986291665</v>
      </c>
      <c r="P431" s="90">
        <v>102962.46999999999</v>
      </c>
      <c r="Q431" s="90">
        <v>49396.274999999994</v>
      </c>
      <c r="R431" s="90">
        <v>69.306666666666672</v>
      </c>
      <c r="S431" s="90">
        <v>725.58603854166677</v>
      </c>
      <c r="T431" s="90">
        <v>571.29772800000001</v>
      </c>
      <c r="U431" s="90">
        <v>0</v>
      </c>
      <c r="V431" s="90">
        <v>0</v>
      </c>
      <c r="W431" s="213">
        <v>824947.63416666666</v>
      </c>
      <c r="X431" s="205">
        <v>1337090.8138671666</v>
      </c>
    </row>
    <row r="432" spans="1:24">
      <c r="A432" s="88">
        <v>421</v>
      </c>
      <c r="B432" s="210" t="s">
        <v>152</v>
      </c>
      <c r="C432" s="211">
        <v>288053.64061865996</v>
      </c>
      <c r="D432" s="90">
        <v>90289.405511836681</v>
      </c>
      <c r="E432" s="90">
        <v>82333.782072666698</v>
      </c>
      <c r="F432" s="90">
        <v>58425.513333333336</v>
      </c>
      <c r="G432" s="90">
        <v>73.597499999999997</v>
      </c>
      <c r="H432" s="90">
        <v>860.94985788333349</v>
      </c>
      <c r="I432" s="90">
        <v>970.96035600000005</v>
      </c>
      <c r="J432" s="90">
        <v>0</v>
      </c>
      <c r="K432" s="90">
        <v>0</v>
      </c>
      <c r="L432" s="90">
        <v>963061.04749999999</v>
      </c>
      <c r="M432" s="212">
        <v>1484068.8967503798</v>
      </c>
      <c r="N432" s="213">
        <v>293154.94048816332</v>
      </c>
      <c r="O432" s="90">
        <v>104163.80575359333</v>
      </c>
      <c r="P432" s="90">
        <v>103922.23620066668</v>
      </c>
      <c r="Q432" s="90">
        <v>58425.513333333336</v>
      </c>
      <c r="R432" s="90">
        <v>73.597499999999997</v>
      </c>
      <c r="S432" s="90">
        <v>860.94985788333349</v>
      </c>
      <c r="T432" s="90">
        <v>647.30690400000003</v>
      </c>
      <c r="U432" s="90">
        <v>0</v>
      </c>
      <c r="V432" s="90">
        <v>0</v>
      </c>
      <c r="W432" s="213">
        <v>963061.04749999999</v>
      </c>
      <c r="X432" s="205">
        <v>1524309.3975376401</v>
      </c>
    </row>
    <row r="433" spans="1:24">
      <c r="A433" s="88">
        <v>422</v>
      </c>
      <c r="B433" s="210" t="s">
        <v>152</v>
      </c>
      <c r="C433" s="211">
        <v>200567.07310780502</v>
      </c>
      <c r="D433" s="90">
        <v>87310.980488722504</v>
      </c>
      <c r="E433" s="90">
        <v>83240.969999999987</v>
      </c>
      <c r="F433" s="90">
        <v>39346.770833333336</v>
      </c>
      <c r="G433" s="90">
        <v>51.559166666666663</v>
      </c>
      <c r="H433" s="90">
        <v>613.05002808749998</v>
      </c>
      <c r="I433" s="90">
        <v>693.68379600000014</v>
      </c>
      <c r="J433" s="90">
        <v>0</v>
      </c>
      <c r="K433" s="90">
        <v>0</v>
      </c>
      <c r="L433" s="90">
        <v>669166.47750000015</v>
      </c>
      <c r="M433" s="212">
        <v>1080990.5649206152</v>
      </c>
      <c r="N433" s="213">
        <v>204074.27203477747</v>
      </c>
      <c r="O433" s="90">
        <v>101483.970483105</v>
      </c>
      <c r="P433" s="90">
        <v>104978.83</v>
      </c>
      <c r="Q433" s="90">
        <v>39346.770833333336</v>
      </c>
      <c r="R433" s="90">
        <v>51.559166666666663</v>
      </c>
      <c r="S433" s="90">
        <v>613.05002808749998</v>
      </c>
      <c r="T433" s="90">
        <v>462.45586400000002</v>
      </c>
      <c r="U433" s="90">
        <v>0</v>
      </c>
      <c r="V433" s="90">
        <v>0</v>
      </c>
      <c r="W433" s="213">
        <v>669166.47750000015</v>
      </c>
      <c r="X433" s="205">
        <v>1120177.3859099702</v>
      </c>
    </row>
    <row r="434" spans="1:24">
      <c r="A434" s="88">
        <v>423</v>
      </c>
      <c r="B434" s="210" t="s">
        <v>152</v>
      </c>
      <c r="C434" s="211">
        <v>280546.39893923001</v>
      </c>
      <c r="D434" s="90">
        <v>92301.016946134987</v>
      </c>
      <c r="E434" s="90">
        <v>85693.560000000012</v>
      </c>
      <c r="F434" s="90">
        <v>49885</v>
      </c>
      <c r="G434" s="90">
        <v>66.962500000000006</v>
      </c>
      <c r="H434" s="90">
        <v>692.40442219166664</v>
      </c>
      <c r="I434" s="90">
        <v>951.31598400000019</v>
      </c>
      <c r="J434" s="90">
        <v>0</v>
      </c>
      <c r="K434" s="90">
        <v>0</v>
      </c>
      <c r="L434" s="90">
        <v>818228.6691666668</v>
      </c>
      <c r="M434" s="212">
        <v>1328365.3279582234</v>
      </c>
      <c r="N434" s="213">
        <v>285996.08702486503</v>
      </c>
      <c r="O434" s="90">
        <v>107131.33606169668</v>
      </c>
      <c r="P434" s="90">
        <v>107835.34000000001</v>
      </c>
      <c r="Q434" s="90">
        <v>49885</v>
      </c>
      <c r="R434" s="90">
        <v>66.962500000000006</v>
      </c>
      <c r="S434" s="90">
        <v>692.40442219166664</v>
      </c>
      <c r="T434" s="90">
        <v>634.21065599999986</v>
      </c>
      <c r="U434" s="90">
        <v>0</v>
      </c>
      <c r="V434" s="90">
        <v>0</v>
      </c>
      <c r="W434" s="213">
        <v>818228.6691666668</v>
      </c>
      <c r="X434" s="205">
        <v>1370470.0098314201</v>
      </c>
    </row>
    <row r="435" spans="1:24">
      <c r="A435" s="88">
        <v>424</v>
      </c>
      <c r="B435" s="210" t="s">
        <v>152</v>
      </c>
      <c r="C435" s="211">
        <v>265513.69883008499</v>
      </c>
      <c r="D435" s="90">
        <v>93464.232012582521</v>
      </c>
      <c r="E435" s="90">
        <v>85700.135506000006</v>
      </c>
      <c r="F435" s="90">
        <v>52129.610833333332</v>
      </c>
      <c r="G435" s="90">
        <v>70.007500000000007</v>
      </c>
      <c r="H435" s="90">
        <v>758.69973532083338</v>
      </c>
      <c r="I435" s="90">
        <v>1065.8509200000001</v>
      </c>
      <c r="J435" s="90">
        <v>20.493333333333332</v>
      </c>
      <c r="K435" s="90">
        <v>0</v>
      </c>
      <c r="L435" s="90">
        <v>867237.37583333335</v>
      </c>
      <c r="M435" s="212">
        <v>1365960.1045039883</v>
      </c>
      <c r="N435" s="213">
        <v>270330.74076825083</v>
      </c>
      <c r="O435" s="90">
        <v>108283.09694551832</v>
      </c>
      <c r="P435" s="90">
        <v>107842.99843400001</v>
      </c>
      <c r="Q435" s="90">
        <v>52129.610833333332</v>
      </c>
      <c r="R435" s="90">
        <v>70.007500000000007</v>
      </c>
      <c r="S435" s="90">
        <v>758.69973532083338</v>
      </c>
      <c r="T435" s="90">
        <v>710.5672800000001</v>
      </c>
      <c r="U435" s="90">
        <v>20.493333333333332</v>
      </c>
      <c r="V435" s="90">
        <v>0</v>
      </c>
      <c r="W435" s="213">
        <v>867237.37583333335</v>
      </c>
      <c r="X435" s="205">
        <v>1407383.5906630899</v>
      </c>
    </row>
    <row r="436" spans="1:24">
      <c r="A436" s="88">
        <v>425</v>
      </c>
      <c r="B436" s="210" t="s">
        <v>152</v>
      </c>
      <c r="C436" s="211">
        <v>370679.28221586999</v>
      </c>
      <c r="D436" s="90">
        <v>99064.699659848338</v>
      </c>
      <c r="E436" s="90">
        <v>86569.789669233331</v>
      </c>
      <c r="F436" s="90">
        <v>69146.070000000007</v>
      </c>
      <c r="G436" s="90">
        <v>94.234166666666667</v>
      </c>
      <c r="H436" s="90">
        <v>1007.0141553916668</v>
      </c>
      <c r="I436" s="90">
        <v>1242.7998120000002</v>
      </c>
      <c r="J436" s="90">
        <v>0</v>
      </c>
      <c r="K436" s="90">
        <v>0</v>
      </c>
      <c r="L436" s="90">
        <v>1151652.7766666666</v>
      </c>
      <c r="M436" s="212">
        <v>1779456.6663456769</v>
      </c>
      <c r="N436" s="213">
        <v>377576.22332851839</v>
      </c>
      <c r="O436" s="90">
        <v>114072.60902743666</v>
      </c>
      <c r="P436" s="90">
        <v>108855.87698843335</v>
      </c>
      <c r="Q436" s="90">
        <v>69146.070000000007</v>
      </c>
      <c r="R436" s="90">
        <v>94.234166666666667</v>
      </c>
      <c r="S436" s="90">
        <v>1007.0141553916668</v>
      </c>
      <c r="T436" s="90">
        <v>828.53320800000017</v>
      </c>
      <c r="U436" s="90">
        <v>0</v>
      </c>
      <c r="V436" s="90">
        <v>0</v>
      </c>
      <c r="W436" s="213">
        <v>1151652.7766666666</v>
      </c>
      <c r="X436" s="205">
        <v>1823233.3375411131</v>
      </c>
    </row>
    <row r="437" spans="1:24">
      <c r="A437" s="88">
        <v>426</v>
      </c>
      <c r="B437" s="210" t="s">
        <v>152</v>
      </c>
      <c r="C437" s="211">
        <v>164488.70196949999</v>
      </c>
      <c r="D437" s="90">
        <v>92694.982852749992</v>
      </c>
      <c r="E437" s="90">
        <v>86893.839090000009</v>
      </c>
      <c r="F437" s="90">
        <v>35840.174166666671</v>
      </c>
      <c r="G437" s="90">
        <v>45.917499999999997</v>
      </c>
      <c r="H437" s="90">
        <v>593.02889958333333</v>
      </c>
      <c r="I437" s="90">
        <v>856.064976</v>
      </c>
      <c r="J437" s="90">
        <v>38.013333333333335</v>
      </c>
      <c r="K437" s="90">
        <v>0</v>
      </c>
      <c r="L437" s="90">
        <v>620038.25416666677</v>
      </c>
      <c r="M437" s="212">
        <v>1001488.9769545001</v>
      </c>
      <c r="N437" s="213">
        <v>167067.68091391664</v>
      </c>
      <c r="O437" s="90">
        <v>107941.17707283335</v>
      </c>
      <c r="P437" s="90">
        <v>109170.83039999999</v>
      </c>
      <c r="Q437" s="90">
        <v>35840.174166666671</v>
      </c>
      <c r="R437" s="90">
        <v>45.917499999999997</v>
      </c>
      <c r="S437" s="90">
        <v>593.02889958333333</v>
      </c>
      <c r="T437" s="90">
        <v>570.70998399999996</v>
      </c>
      <c r="U437" s="90">
        <v>38.013333333333335</v>
      </c>
      <c r="V437" s="90">
        <v>0</v>
      </c>
      <c r="W437" s="213">
        <v>620038.25416666677</v>
      </c>
      <c r="X437" s="205">
        <v>1041305.786437</v>
      </c>
    </row>
    <row r="438" spans="1:24">
      <c r="A438" s="88">
        <v>427</v>
      </c>
      <c r="B438" s="210" t="s">
        <v>152</v>
      </c>
      <c r="C438" s="211">
        <v>334731.29329439503</v>
      </c>
      <c r="D438" s="90">
        <v>96327.873665510837</v>
      </c>
      <c r="E438" s="90">
        <v>68574.407563999979</v>
      </c>
      <c r="F438" s="90">
        <v>56271.572500000002</v>
      </c>
      <c r="G438" s="90">
        <v>74.364999999999995</v>
      </c>
      <c r="H438" s="90">
        <v>778.82275374583332</v>
      </c>
      <c r="I438" s="90">
        <v>1137.481464</v>
      </c>
      <c r="J438" s="90">
        <v>0</v>
      </c>
      <c r="K438" s="90">
        <v>0</v>
      </c>
      <c r="L438" s="90">
        <v>923445.08749999991</v>
      </c>
      <c r="M438" s="212">
        <v>1481340.9037416517</v>
      </c>
      <c r="N438" s="213">
        <v>341389.40605132253</v>
      </c>
      <c r="O438" s="90">
        <v>111611.53150142834</v>
      </c>
      <c r="P438" s="90">
        <v>84011.415783333345</v>
      </c>
      <c r="Q438" s="90">
        <v>56271.572500000002</v>
      </c>
      <c r="R438" s="90">
        <v>74.364999999999995</v>
      </c>
      <c r="S438" s="90">
        <v>778.82275374583332</v>
      </c>
      <c r="T438" s="90">
        <v>758.32097599999997</v>
      </c>
      <c r="U438" s="90">
        <v>0</v>
      </c>
      <c r="V438" s="90">
        <v>0</v>
      </c>
      <c r="W438" s="213">
        <v>923445.08749999991</v>
      </c>
      <c r="X438" s="205">
        <v>1518340.52206583</v>
      </c>
    </row>
    <row r="439" spans="1:24">
      <c r="A439" s="88">
        <v>428</v>
      </c>
      <c r="B439" s="210" t="s">
        <v>152</v>
      </c>
      <c r="C439" s="211">
        <v>215869.13918537504</v>
      </c>
      <c r="D439" s="90">
        <v>97051.188754187489</v>
      </c>
      <c r="E439" s="90">
        <v>87857.61</v>
      </c>
      <c r="F439" s="90">
        <v>46718.04</v>
      </c>
      <c r="G439" s="90">
        <v>60.064166666666665</v>
      </c>
      <c r="H439" s="90">
        <v>782.3769398958334</v>
      </c>
      <c r="I439" s="90">
        <v>915.68104800000003</v>
      </c>
      <c r="J439" s="90">
        <v>0</v>
      </c>
      <c r="K439" s="90">
        <v>0</v>
      </c>
      <c r="L439" s="90">
        <v>811724.07666666666</v>
      </c>
      <c r="M439" s="212">
        <v>1260978.1767607916</v>
      </c>
      <c r="N439" s="213">
        <v>219240.17005831248</v>
      </c>
      <c r="O439" s="90">
        <v>112457.51336620831</v>
      </c>
      <c r="P439" s="90">
        <v>110355.79000000002</v>
      </c>
      <c r="Q439" s="90">
        <v>46718.04</v>
      </c>
      <c r="R439" s="90">
        <v>60.064166666666665</v>
      </c>
      <c r="S439" s="90">
        <v>782.3769398958334</v>
      </c>
      <c r="T439" s="90">
        <v>610.45403199999998</v>
      </c>
      <c r="U439" s="90">
        <v>0</v>
      </c>
      <c r="V439" s="90">
        <v>0</v>
      </c>
      <c r="W439" s="213">
        <v>811724.07666666666</v>
      </c>
      <c r="X439" s="205">
        <v>1301948.4852297499</v>
      </c>
    </row>
    <row r="440" spans="1:24">
      <c r="A440" s="88">
        <v>429</v>
      </c>
      <c r="B440" s="210" t="s">
        <v>152</v>
      </c>
      <c r="C440" s="211">
        <v>110079.52700459149</v>
      </c>
      <c r="D440" s="90">
        <v>91803.873481741757</v>
      </c>
      <c r="E440" s="90">
        <v>89444.579999999973</v>
      </c>
      <c r="F440" s="90">
        <v>22977.114166666666</v>
      </c>
      <c r="G440" s="90">
        <v>34.545000000000002</v>
      </c>
      <c r="H440" s="90">
        <v>346.58813113458336</v>
      </c>
      <c r="I440" s="90">
        <v>572.65682400000003</v>
      </c>
      <c r="J440" s="90">
        <v>0</v>
      </c>
      <c r="K440" s="90">
        <v>0</v>
      </c>
      <c r="L440" s="90">
        <v>390446.28499999997</v>
      </c>
      <c r="M440" s="212">
        <v>705705.16960813443</v>
      </c>
      <c r="N440" s="213">
        <v>111971.08094697492</v>
      </c>
      <c r="O440" s="90">
        <v>107732.95585551484</v>
      </c>
      <c r="P440" s="90">
        <v>112204.12</v>
      </c>
      <c r="Q440" s="90">
        <v>22977.114166666666</v>
      </c>
      <c r="R440" s="90">
        <v>34.545000000000002</v>
      </c>
      <c r="S440" s="90">
        <v>346.58813113458336</v>
      </c>
      <c r="T440" s="90">
        <v>381.77121600000004</v>
      </c>
      <c r="U440" s="90">
        <v>0</v>
      </c>
      <c r="V440" s="90">
        <v>0</v>
      </c>
      <c r="W440" s="213">
        <v>390446.28499999997</v>
      </c>
      <c r="X440" s="205">
        <v>746094.46031629096</v>
      </c>
    </row>
    <row r="441" spans="1:24">
      <c r="A441" s="88">
        <v>430</v>
      </c>
      <c r="B441" s="210" t="s">
        <v>152</v>
      </c>
      <c r="C441" s="211">
        <v>282986.07295323448</v>
      </c>
      <c r="D441" s="90">
        <v>101570.01618199523</v>
      </c>
      <c r="E441" s="90">
        <v>90310.199999999968</v>
      </c>
      <c r="F441" s="90">
        <v>57011.056666666664</v>
      </c>
      <c r="G441" s="90">
        <v>95.544166666666669</v>
      </c>
      <c r="H441" s="90">
        <v>834.65035528708347</v>
      </c>
      <c r="I441" s="90">
        <v>1091.7948239999998</v>
      </c>
      <c r="J441" s="90">
        <v>95.443333333333328</v>
      </c>
      <c r="K441" s="90">
        <v>0</v>
      </c>
      <c r="L441" s="90">
        <v>961001.58499999996</v>
      </c>
      <c r="M441" s="212">
        <v>1494996.3634811835</v>
      </c>
      <c r="N441" s="213">
        <v>288034.37202948803</v>
      </c>
      <c r="O441" s="90">
        <v>117639.0861109378</v>
      </c>
      <c r="P441" s="90">
        <v>113212.30000000003</v>
      </c>
      <c r="Q441" s="90">
        <v>57011.056666666664</v>
      </c>
      <c r="R441" s="90">
        <v>95.544166666666669</v>
      </c>
      <c r="S441" s="90">
        <v>834.65035528708347</v>
      </c>
      <c r="T441" s="90">
        <v>727.86321600000008</v>
      </c>
      <c r="U441" s="90">
        <v>95.443333333333328</v>
      </c>
      <c r="V441" s="90">
        <v>0</v>
      </c>
      <c r="W441" s="213">
        <v>961001.58499999996</v>
      </c>
      <c r="X441" s="205">
        <v>1538651.9008783796</v>
      </c>
    </row>
    <row r="442" spans="1:24">
      <c r="A442" s="88">
        <v>431</v>
      </c>
      <c r="B442" s="210" t="s">
        <v>152</v>
      </c>
      <c r="C442" s="211">
        <v>319250.10949144501</v>
      </c>
      <c r="D442" s="90">
        <v>101591.8956679025</v>
      </c>
      <c r="E442" s="90">
        <v>90887.280000000013</v>
      </c>
      <c r="F442" s="90">
        <v>56650.689166666656</v>
      </c>
      <c r="G442" s="90">
        <v>79.727500000000006</v>
      </c>
      <c r="H442" s="90">
        <v>787.10090045416666</v>
      </c>
      <c r="I442" s="90">
        <v>1061.939748</v>
      </c>
      <c r="J442" s="90">
        <v>0</v>
      </c>
      <c r="K442" s="90">
        <v>0</v>
      </c>
      <c r="L442" s="90">
        <v>935859.71250000002</v>
      </c>
      <c r="M442" s="212">
        <v>1506168.4549744683</v>
      </c>
      <c r="N442" s="213">
        <v>325454.35015026416</v>
      </c>
      <c r="O442" s="90">
        <v>117828.87548781165</v>
      </c>
      <c r="P442" s="90">
        <v>113884.42</v>
      </c>
      <c r="Q442" s="90">
        <v>56650.689166666656</v>
      </c>
      <c r="R442" s="90">
        <v>79.727500000000006</v>
      </c>
      <c r="S442" s="90">
        <v>787.10090045416666</v>
      </c>
      <c r="T442" s="90">
        <v>707.95983200000001</v>
      </c>
      <c r="U442" s="90">
        <v>0</v>
      </c>
      <c r="V442" s="90">
        <v>0</v>
      </c>
      <c r="W442" s="213">
        <v>935859.71250000002</v>
      </c>
      <c r="X442" s="205">
        <v>1551252.8355371966</v>
      </c>
    </row>
    <row r="443" spans="1:24">
      <c r="A443" s="88">
        <v>432</v>
      </c>
      <c r="B443" s="210" t="s">
        <v>152</v>
      </c>
      <c r="C443" s="211">
        <v>342532.22886490502</v>
      </c>
      <c r="D443" s="90">
        <v>103448.96116800584</v>
      </c>
      <c r="E443" s="90">
        <v>90912.526349000036</v>
      </c>
      <c r="F443" s="90">
        <v>64059.194166666661</v>
      </c>
      <c r="G443" s="90">
        <v>95.543333333333351</v>
      </c>
      <c r="H443" s="90">
        <v>888.02399067083343</v>
      </c>
      <c r="I443" s="90">
        <v>1217.857812</v>
      </c>
      <c r="J443" s="90">
        <v>0</v>
      </c>
      <c r="K443" s="90">
        <v>0</v>
      </c>
      <c r="L443" s="90">
        <v>1054556.5708333333</v>
      </c>
      <c r="M443" s="212">
        <v>1657710.906517915</v>
      </c>
      <c r="N443" s="213">
        <v>349045.5507391608</v>
      </c>
      <c r="O443" s="90">
        <v>119684.59555653833</v>
      </c>
      <c r="P443" s="90">
        <v>113909.29727433335</v>
      </c>
      <c r="Q443" s="90">
        <v>64059.194166666661</v>
      </c>
      <c r="R443" s="90">
        <v>95.543333333333351</v>
      </c>
      <c r="S443" s="90">
        <v>888.02399067083343</v>
      </c>
      <c r="T443" s="90">
        <v>811.90520799999979</v>
      </c>
      <c r="U443" s="90">
        <v>0</v>
      </c>
      <c r="V443" s="90">
        <v>0</v>
      </c>
      <c r="W443" s="213">
        <v>1054556.5708333333</v>
      </c>
      <c r="X443" s="205">
        <v>1703050.6811020365</v>
      </c>
    </row>
    <row r="444" spans="1:24">
      <c r="A444" s="88">
        <v>433</v>
      </c>
      <c r="B444" s="210" t="s">
        <v>152</v>
      </c>
      <c r="C444" s="211">
        <v>198803.40314950247</v>
      </c>
      <c r="D444" s="90">
        <v>99293.402106561247</v>
      </c>
      <c r="E444" s="90">
        <v>91678.219073333312</v>
      </c>
      <c r="F444" s="90">
        <v>38459.297500000001</v>
      </c>
      <c r="G444" s="90">
        <v>54.447499999999998</v>
      </c>
      <c r="H444" s="90">
        <v>586.81220037708329</v>
      </c>
      <c r="I444" s="90">
        <v>1135.3558439999999</v>
      </c>
      <c r="J444" s="90">
        <v>0</v>
      </c>
      <c r="K444" s="90">
        <v>0</v>
      </c>
      <c r="L444" s="90">
        <v>653461.49166666681</v>
      </c>
      <c r="M444" s="212">
        <v>1083472.4290404408</v>
      </c>
      <c r="N444" s="213">
        <v>202348.44051185541</v>
      </c>
      <c r="O444" s="90">
        <v>115791.75086648582</v>
      </c>
      <c r="P444" s="90">
        <v>114804.01950000001</v>
      </c>
      <c r="Q444" s="90">
        <v>38459.297500000001</v>
      </c>
      <c r="R444" s="90">
        <v>54.447499999999998</v>
      </c>
      <c r="S444" s="90">
        <v>586.81220037708329</v>
      </c>
      <c r="T444" s="90">
        <v>756.90389600000015</v>
      </c>
      <c r="U444" s="90">
        <v>0</v>
      </c>
      <c r="V444" s="90">
        <v>0</v>
      </c>
      <c r="W444" s="213">
        <v>653461.49166666681</v>
      </c>
      <c r="X444" s="205">
        <v>1126263.163641385</v>
      </c>
    </row>
    <row r="445" spans="1:24">
      <c r="A445" s="88">
        <v>434</v>
      </c>
      <c r="B445" s="210" t="s">
        <v>152</v>
      </c>
      <c r="C445" s="211">
        <v>297274.99424497905</v>
      </c>
      <c r="D445" s="90">
        <v>105292.75340248551</v>
      </c>
      <c r="E445" s="90">
        <v>86403.77</v>
      </c>
      <c r="F445" s="90">
        <v>54963.91166666666</v>
      </c>
      <c r="G445" s="90">
        <v>80.25333333333333</v>
      </c>
      <c r="H445" s="90">
        <v>804.56628749916672</v>
      </c>
      <c r="I445" s="90">
        <v>1120.1304480000001</v>
      </c>
      <c r="J445" s="90">
        <v>0</v>
      </c>
      <c r="K445" s="90">
        <v>0</v>
      </c>
      <c r="L445" s="90">
        <v>914309.04166666663</v>
      </c>
      <c r="M445" s="212">
        <v>1460249.4210496303</v>
      </c>
      <c r="N445" s="213">
        <v>302816.14906414779</v>
      </c>
      <c r="O445" s="90">
        <v>122159.84014498566</v>
      </c>
      <c r="P445" s="90">
        <v>107284.99999999999</v>
      </c>
      <c r="Q445" s="90">
        <v>54963.91166666666</v>
      </c>
      <c r="R445" s="90">
        <v>80.25333333333333</v>
      </c>
      <c r="S445" s="90">
        <v>804.56628749916672</v>
      </c>
      <c r="T445" s="90">
        <v>746.75363199999993</v>
      </c>
      <c r="U445" s="90">
        <v>0</v>
      </c>
      <c r="V445" s="90">
        <v>0</v>
      </c>
      <c r="W445" s="213">
        <v>914309.04166666663</v>
      </c>
      <c r="X445" s="205">
        <v>1503165.5157952991</v>
      </c>
    </row>
    <row r="446" spans="1:24">
      <c r="A446" s="88">
        <v>435</v>
      </c>
      <c r="B446" s="210" t="s">
        <v>152</v>
      </c>
      <c r="C446" s="211">
        <v>198730.31216658602</v>
      </c>
      <c r="D446" s="90">
        <v>101733.94994835701</v>
      </c>
      <c r="E446" s="90">
        <v>94205.49</v>
      </c>
      <c r="F446" s="90">
        <v>35066.54</v>
      </c>
      <c r="G446" s="90">
        <v>55.466666666666669</v>
      </c>
      <c r="H446" s="90">
        <v>514.6252843883334</v>
      </c>
      <c r="I446" s="90">
        <v>741.57954000000007</v>
      </c>
      <c r="J446" s="90">
        <v>0</v>
      </c>
      <c r="K446" s="90">
        <v>0</v>
      </c>
      <c r="L446" s="90">
        <v>578614.20750000002</v>
      </c>
      <c r="M446" s="212">
        <v>1009662.171105998</v>
      </c>
      <c r="N446" s="213">
        <v>202511.14892717634</v>
      </c>
      <c r="O446" s="90">
        <v>118936.22489147935</v>
      </c>
      <c r="P446" s="90">
        <v>117749.11000000003</v>
      </c>
      <c r="Q446" s="90">
        <v>35066.54</v>
      </c>
      <c r="R446" s="90">
        <v>55.466666666666669</v>
      </c>
      <c r="S446" s="90">
        <v>514.6252843883334</v>
      </c>
      <c r="T446" s="90">
        <v>494.38636000000002</v>
      </c>
      <c r="U446" s="90">
        <v>0</v>
      </c>
      <c r="V446" s="90">
        <v>0</v>
      </c>
      <c r="W446" s="213">
        <v>578614.20750000002</v>
      </c>
      <c r="X446" s="205">
        <v>1053941.7096297108</v>
      </c>
    </row>
    <row r="447" spans="1:24">
      <c r="A447" s="88">
        <v>436</v>
      </c>
      <c r="B447" s="210" t="s">
        <v>152</v>
      </c>
      <c r="C447" s="211">
        <v>225446.95098018998</v>
      </c>
      <c r="D447" s="90">
        <v>108848.35246632168</v>
      </c>
      <c r="E447" s="90">
        <v>81088.109999999986</v>
      </c>
      <c r="F447" s="90">
        <v>48828.313333333324</v>
      </c>
      <c r="G447" s="90">
        <v>46.123333333333342</v>
      </c>
      <c r="H447" s="90">
        <v>820.72161032499992</v>
      </c>
      <c r="I447" s="90">
        <v>1341.0424440000004</v>
      </c>
      <c r="J447" s="90">
        <v>0</v>
      </c>
      <c r="K447" s="90">
        <v>0</v>
      </c>
      <c r="L447" s="90">
        <v>858684.17500000016</v>
      </c>
      <c r="M447" s="212">
        <v>1325103.7891675034</v>
      </c>
      <c r="N447" s="213">
        <v>228955.58546001164</v>
      </c>
      <c r="O447" s="90">
        <v>126322.96627759004</v>
      </c>
      <c r="P447" s="90">
        <v>99706.659666666659</v>
      </c>
      <c r="Q447" s="90">
        <v>48828.313333333324</v>
      </c>
      <c r="R447" s="90">
        <v>46.123333333333342</v>
      </c>
      <c r="S447" s="90">
        <v>820.72161032499992</v>
      </c>
      <c r="T447" s="90">
        <v>894.02829600000007</v>
      </c>
      <c r="U447" s="90">
        <v>0</v>
      </c>
      <c r="V447" s="90">
        <v>0</v>
      </c>
      <c r="W447" s="213">
        <v>858684.17500000016</v>
      </c>
      <c r="X447" s="205">
        <v>1364258.5729772602</v>
      </c>
    </row>
    <row r="448" spans="1:24">
      <c r="A448" s="88">
        <v>437</v>
      </c>
      <c r="B448" s="210" t="s">
        <v>152</v>
      </c>
      <c r="C448" s="211">
        <v>261346.82064688997</v>
      </c>
      <c r="D448" s="90">
        <v>111143.44885380501</v>
      </c>
      <c r="E448" s="90">
        <v>96826.12</v>
      </c>
      <c r="F448" s="90">
        <v>51188.616666666661</v>
      </c>
      <c r="G448" s="90">
        <v>75.122500000000016</v>
      </c>
      <c r="H448" s="90">
        <v>762.55970424166662</v>
      </c>
      <c r="I448" s="90">
        <v>1002.9806880000001</v>
      </c>
      <c r="J448" s="90">
        <v>0</v>
      </c>
      <c r="K448" s="90">
        <v>0</v>
      </c>
      <c r="L448" s="90">
        <v>857456.26583333348</v>
      </c>
      <c r="M448" s="212">
        <v>1379801.9348929368</v>
      </c>
      <c r="N448" s="213">
        <v>266036.32349919499</v>
      </c>
      <c r="O448" s="90">
        <v>129246.53691295667</v>
      </c>
      <c r="P448" s="90">
        <v>120713.5</v>
      </c>
      <c r="Q448" s="90">
        <v>51188.616666666661</v>
      </c>
      <c r="R448" s="90">
        <v>75.122500000000016</v>
      </c>
      <c r="S448" s="90">
        <v>762.55970424166662</v>
      </c>
      <c r="T448" s="90">
        <v>668.65379199999995</v>
      </c>
      <c r="U448" s="90">
        <v>0</v>
      </c>
      <c r="V448" s="90">
        <v>0</v>
      </c>
      <c r="W448" s="213">
        <v>857456.26583333348</v>
      </c>
      <c r="X448" s="205">
        <v>1426147.5789083936</v>
      </c>
    </row>
    <row r="449" spans="1:24">
      <c r="A449" s="88">
        <v>438</v>
      </c>
      <c r="B449" s="210" t="s">
        <v>152</v>
      </c>
      <c r="C449" s="211">
        <v>318390.21901738999</v>
      </c>
      <c r="D449" s="90">
        <v>115383.23834705503</v>
      </c>
      <c r="E449" s="90">
        <v>96828.117112000007</v>
      </c>
      <c r="F449" s="90">
        <v>63721.794166666667</v>
      </c>
      <c r="G449" s="90">
        <v>81.754166666666677</v>
      </c>
      <c r="H449" s="90">
        <v>1005.964921325</v>
      </c>
      <c r="I449" s="90">
        <v>1257.7121400000001</v>
      </c>
      <c r="J449" s="90">
        <v>0</v>
      </c>
      <c r="K449" s="90">
        <v>0</v>
      </c>
      <c r="L449" s="90">
        <v>1084562.8333333333</v>
      </c>
      <c r="M449" s="212">
        <v>1681231.6332044366</v>
      </c>
      <c r="N449" s="213">
        <v>323849.73605527828</v>
      </c>
      <c r="O449" s="90">
        <v>133438.49192279004</v>
      </c>
      <c r="P449" s="90">
        <v>120715.71260000001</v>
      </c>
      <c r="Q449" s="90">
        <v>63721.794166666667</v>
      </c>
      <c r="R449" s="90">
        <v>81.754166666666677</v>
      </c>
      <c r="S449" s="90">
        <v>1005.964921325</v>
      </c>
      <c r="T449" s="90">
        <v>838.47475999999995</v>
      </c>
      <c r="U449" s="90">
        <v>0</v>
      </c>
      <c r="V449" s="90">
        <v>0</v>
      </c>
      <c r="W449" s="213">
        <v>1084562.8333333333</v>
      </c>
      <c r="X449" s="205">
        <v>1728214.7619260598</v>
      </c>
    </row>
    <row r="450" spans="1:24">
      <c r="A450" s="88">
        <v>439</v>
      </c>
      <c r="B450" s="210" t="s">
        <v>152</v>
      </c>
      <c r="C450" s="211">
        <v>254478.48411927201</v>
      </c>
      <c r="D450" s="90">
        <v>108115.69965616403</v>
      </c>
      <c r="E450" s="90">
        <v>96919.540000000023</v>
      </c>
      <c r="F450" s="90">
        <v>44312.970833333333</v>
      </c>
      <c r="G450" s="90">
        <v>57.840833333333336</v>
      </c>
      <c r="H450" s="90">
        <v>576.3494055266666</v>
      </c>
      <c r="I450" s="90">
        <v>1073.4967199999999</v>
      </c>
      <c r="J450" s="90">
        <v>0</v>
      </c>
      <c r="K450" s="90">
        <v>0</v>
      </c>
      <c r="L450" s="90">
        <v>709769.95250000001</v>
      </c>
      <c r="M450" s="212">
        <v>1215304.3340676294</v>
      </c>
      <c r="N450" s="213">
        <v>259592.17624823601</v>
      </c>
      <c r="O450" s="90">
        <v>126295.62977505867</v>
      </c>
      <c r="P450" s="90">
        <v>120817</v>
      </c>
      <c r="Q450" s="90">
        <v>44312.970833333333</v>
      </c>
      <c r="R450" s="90">
        <v>57.840833333333336</v>
      </c>
      <c r="S450" s="90">
        <v>576.3494055266666</v>
      </c>
      <c r="T450" s="90">
        <v>715.66447999999991</v>
      </c>
      <c r="U450" s="90">
        <v>0</v>
      </c>
      <c r="V450" s="90">
        <v>0</v>
      </c>
      <c r="W450" s="213">
        <v>709769.95250000001</v>
      </c>
      <c r="X450" s="205">
        <v>1262137.5840754882</v>
      </c>
    </row>
    <row r="451" spans="1:24">
      <c r="A451" s="88">
        <v>440</v>
      </c>
      <c r="B451" s="210" t="s">
        <v>152</v>
      </c>
      <c r="C451" s="211">
        <v>327945.21575314499</v>
      </c>
      <c r="D451" s="90">
        <v>116136.02154421917</v>
      </c>
      <c r="E451" s="90">
        <v>97337.478935999985</v>
      </c>
      <c r="F451" s="90">
        <v>62536.462500000016</v>
      </c>
      <c r="G451" s="90">
        <v>66.963333333333338</v>
      </c>
      <c r="H451" s="90">
        <v>982.69982353750004</v>
      </c>
      <c r="I451" s="90">
        <v>1473.3862200000001</v>
      </c>
      <c r="J451" s="90">
        <v>0</v>
      </c>
      <c r="K451" s="90">
        <v>-77319.978936</v>
      </c>
      <c r="L451" s="90">
        <v>1047150.8208333332</v>
      </c>
      <c r="M451" s="212">
        <v>1576309.0700075682</v>
      </c>
      <c r="N451" s="213">
        <v>333744.67571194749</v>
      </c>
      <c r="O451" s="90">
        <v>134411.842592845</v>
      </c>
      <c r="P451" s="90">
        <v>121280.03446666665</v>
      </c>
      <c r="Q451" s="90">
        <v>62536.462500000016</v>
      </c>
      <c r="R451" s="90">
        <v>66.963333333333338</v>
      </c>
      <c r="S451" s="90">
        <v>982.69982353750004</v>
      </c>
      <c r="T451" s="90">
        <v>982.2574800000001</v>
      </c>
      <c r="U451" s="90">
        <v>0</v>
      </c>
      <c r="V451" s="90">
        <v>-96286.03446666665</v>
      </c>
      <c r="W451" s="213">
        <v>1047150.8208333332</v>
      </c>
      <c r="X451" s="205">
        <v>1604869.7222749966</v>
      </c>
    </row>
    <row r="452" spans="1:24">
      <c r="A452" s="88">
        <v>441</v>
      </c>
      <c r="B452" s="210" t="s">
        <v>152</v>
      </c>
      <c r="C452" s="211">
        <v>421858.39874769497</v>
      </c>
      <c r="D452" s="90">
        <v>121272.7240070275</v>
      </c>
      <c r="E452" s="90">
        <v>97910.522752000019</v>
      </c>
      <c r="F452" s="90">
        <v>82663.5</v>
      </c>
      <c r="G452" s="90">
        <v>118.94250000000001</v>
      </c>
      <c r="H452" s="90">
        <v>1203.0665098291668</v>
      </c>
      <c r="I452" s="90">
        <v>1416.6936840000001</v>
      </c>
      <c r="J452" s="90">
        <v>0</v>
      </c>
      <c r="K452" s="90">
        <v>0</v>
      </c>
      <c r="L452" s="90">
        <v>1378149.3524999998</v>
      </c>
      <c r="M452" s="212">
        <v>2104593.2007005513</v>
      </c>
      <c r="N452" s="213">
        <v>429519.75740547251</v>
      </c>
      <c r="O452" s="90">
        <v>139747.38046506167</v>
      </c>
      <c r="P452" s="90">
        <v>121914.90960000003</v>
      </c>
      <c r="Q452" s="90">
        <v>82663.5</v>
      </c>
      <c r="R452" s="90">
        <v>118.94250000000001</v>
      </c>
      <c r="S452" s="90">
        <v>1203.0665098291668</v>
      </c>
      <c r="T452" s="90">
        <v>944.46245599999975</v>
      </c>
      <c r="U452" s="90">
        <v>0</v>
      </c>
      <c r="V452" s="90">
        <v>0</v>
      </c>
      <c r="W452" s="213">
        <v>1378149.3524999998</v>
      </c>
      <c r="X452" s="205">
        <v>2154261.3714363631</v>
      </c>
    </row>
    <row r="453" spans="1:24">
      <c r="A453" s="101">
        <v>442</v>
      </c>
      <c r="B453" s="206" t="s">
        <v>152</v>
      </c>
      <c r="C453" s="207">
        <v>186558.65036073953</v>
      </c>
      <c r="D453" s="103">
        <v>110393.07381336774</v>
      </c>
      <c r="E453" s="103">
        <v>98040.58</v>
      </c>
      <c r="F453" s="103">
        <v>36247.4925</v>
      </c>
      <c r="G453" s="103">
        <v>39.251666666666665</v>
      </c>
      <c r="H453" s="103">
        <v>560.81228812458346</v>
      </c>
      <c r="I453" s="103">
        <v>864.0783120000001</v>
      </c>
      <c r="J453" s="103">
        <v>0</v>
      </c>
      <c r="K453" s="103">
        <v>0</v>
      </c>
      <c r="L453" s="103">
        <v>608401.35750000004</v>
      </c>
      <c r="M453" s="208">
        <v>1041105.2964408986</v>
      </c>
      <c r="N453" s="209">
        <v>189851.92499494893</v>
      </c>
      <c r="O453" s="103">
        <v>129051.31135574284</v>
      </c>
      <c r="P453" s="103">
        <v>122059</v>
      </c>
      <c r="Q453" s="103">
        <v>36247.4925</v>
      </c>
      <c r="R453" s="103">
        <v>39.251666666666665</v>
      </c>
      <c r="S453" s="103">
        <v>560.81228812458346</v>
      </c>
      <c r="T453" s="103">
        <v>576.05220800000006</v>
      </c>
      <c r="U453" s="103">
        <v>0</v>
      </c>
      <c r="V453" s="103">
        <v>0</v>
      </c>
      <c r="W453" s="209">
        <v>608401.35750000004</v>
      </c>
      <c r="X453" s="205">
        <v>1086787.2025134829</v>
      </c>
    </row>
    <row r="454" spans="1:24">
      <c r="A454" s="88">
        <v>443</v>
      </c>
      <c r="B454" s="210" t="s">
        <v>152</v>
      </c>
      <c r="C454" s="211">
        <v>186108.80778923599</v>
      </c>
      <c r="D454" s="90">
        <v>112585.90267828204</v>
      </c>
      <c r="E454" s="90">
        <v>98787.939999999988</v>
      </c>
      <c r="F454" s="90">
        <v>38107.152500000004</v>
      </c>
      <c r="G454" s="90">
        <v>54.618333333333339</v>
      </c>
      <c r="H454" s="90">
        <v>589.22314243000005</v>
      </c>
      <c r="I454" s="90">
        <v>841.13805600000012</v>
      </c>
      <c r="J454" s="90">
        <v>0</v>
      </c>
      <c r="K454" s="90">
        <v>0</v>
      </c>
      <c r="L454" s="90">
        <v>650969.17583333328</v>
      </c>
      <c r="M454" s="212">
        <v>1088043.9583326147</v>
      </c>
      <c r="N454" s="213">
        <v>189296.08945225133</v>
      </c>
      <c r="O454" s="90">
        <v>131555.25804979602</v>
      </c>
      <c r="P454" s="90">
        <v>122887</v>
      </c>
      <c r="Q454" s="90">
        <v>38107.152500000004</v>
      </c>
      <c r="R454" s="90">
        <v>54.618333333333339</v>
      </c>
      <c r="S454" s="90">
        <v>589.22314243000005</v>
      </c>
      <c r="T454" s="90">
        <v>560.75870399999997</v>
      </c>
      <c r="U454" s="90">
        <v>0</v>
      </c>
      <c r="V454" s="90">
        <v>0</v>
      </c>
      <c r="W454" s="213">
        <v>650969.17583333328</v>
      </c>
      <c r="X454" s="205">
        <v>1134019.2760151438</v>
      </c>
    </row>
    <row r="455" spans="1:24">
      <c r="A455" s="88">
        <v>444</v>
      </c>
      <c r="B455" s="210" t="s">
        <v>152</v>
      </c>
      <c r="C455" s="211">
        <v>400721.47661923501</v>
      </c>
      <c r="D455" s="90">
        <v>121091.3352537575</v>
      </c>
      <c r="E455" s="90">
        <v>99843.585999999996</v>
      </c>
      <c r="F455" s="90">
        <v>68549.434166666659</v>
      </c>
      <c r="G455" s="90">
        <v>88.111666666666679</v>
      </c>
      <c r="H455" s="90">
        <v>940.1616237791668</v>
      </c>
      <c r="I455" s="90">
        <v>1371.7355520000001</v>
      </c>
      <c r="J455" s="90">
        <v>0</v>
      </c>
      <c r="K455" s="90">
        <v>0</v>
      </c>
      <c r="L455" s="90">
        <v>1117139.1616666669</v>
      </c>
      <c r="M455" s="212">
        <v>1809745.0025487719</v>
      </c>
      <c r="N455" s="213">
        <v>408666.50214740913</v>
      </c>
      <c r="O455" s="90">
        <v>140437.98292900165</v>
      </c>
      <c r="P455" s="90">
        <v>124056.55000000003</v>
      </c>
      <c r="Q455" s="90">
        <v>68549.434166666659</v>
      </c>
      <c r="R455" s="90">
        <v>88.111666666666679</v>
      </c>
      <c r="S455" s="90">
        <v>940.1616237791668</v>
      </c>
      <c r="T455" s="90">
        <v>914.49036800000022</v>
      </c>
      <c r="U455" s="90">
        <v>0</v>
      </c>
      <c r="V455" s="90">
        <v>0</v>
      </c>
      <c r="W455" s="213">
        <v>1117139.1616666669</v>
      </c>
      <c r="X455" s="205">
        <v>1860792.3945681904</v>
      </c>
    </row>
    <row r="456" spans="1:24">
      <c r="A456" s="88">
        <v>445</v>
      </c>
      <c r="B456" s="210" t="s">
        <v>152</v>
      </c>
      <c r="C456" s="211">
        <v>435735.35140805994</v>
      </c>
      <c r="D456" s="90">
        <v>123231.42579080335</v>
      </c>
      <c r="E456" s="90">
        <v>100032.91028000001</v>
      </c>
      <c r="F456" s="90">
        <v>74924.565000000002</v>
      </c>
      <c r="G456" s="90">
        <v>103.86749999999999</v>
      </c>
      <c r="H456" s="90">
        <v>1038.4274090500001</v>
      </c>
      <c r="I456" s="90">
        <v>1469.7799440000001</v>
      </c>
      <c r="J456" s="90">
        <v>0</v>
      </c>
      <c r="K456" s="90">
        <v>0</v>
      </c>
      <c r="L456" s="90">
        <v>1231837.9366666668</v>
      </c>
      <c r="M456" s="212">
        <v>1968374.2639985802</v>
      </c>
      <c r="N456" s="213">
        <v>444321.49339453009</v>
      </c>
      <c r="O456" s="90">
        <v>142638.67337566</v>
      </c>
      <c r="P456" s="90">
        <v>124266.30233333334</v>
      </c>
      <c r="Q456" s="90">
        <v>74924.565000000002</v>
      </c>
      <c r="R456" s="90">
        <v>103.86749999999999</v>
      </c>
      <c r="S456" s="90">
        <v>1038.4274090500001</v>
      </c>
      <c r="T456" s="90">
        <v>979.85329599999989</v>
      </c>
      <c r="U456" s="90">
        <v>0</v>
      </c>
      <c r="V456" s="90">
        <v>0</v>
      </c>
      <c r="W456" s="213">
        <v>1231837.9366666668</v>
      </c>
      <c r="X456" s="205">
        <v>2020111.1189752403</v>
      </c>
    </row>
    <row r="457" spans="1:24">
      <c r="A457" s="169">
        <v>446</v>
      </c>
      <c r="B457" s="230" t="s">
        <v>152</v>
      </c>
      <c r="C457" s="231">
        <v>311198.00767416501</v>
      </c>
      <c r="D457" s="232">
        <v>124502.78618454252</v>
      </c>
      <c r="E457" s="232">
        <v>101590.54000000002</v>
      </c>
      <c r="F457" s="232">
        <v>61534.195000000007</v>
      </c>
      <c r="G457" s="232">
        <v>89.11333333333333</v>
      </c>
      <c r="H457" s="232">
        <v>908.0497807208335</v>
      </c>
      <c r="I457" s="232">
        <v>1036.8600839999999</v>
      </c>
      <c r="J457" s="232">
        <v>0</v>
      </c>
      <c r="K457" s="232">
        <v>0</v>
      </c>
      <c r="L457" s="232">
        <v>1027918.745</v>
      </c>
      <c r="M457" s="233">
        <v>1628778.2970567616</v>
      </c>
      <c r="N457" s="234">
        <v>316781.90857762418</v>
      </c>
      <c r="O457" s="232">
        <v>144596.37622839832</v>
      </c>
      <c r="P457" s="232">
        <v>125992</v>
      </c>
      <c r="Q457" s="232">
        <v>61534.195000000007</v>
      </c>
      <c r="R457" s="232">
        <v>89.11333333333333</v>
      </c>
      <c r="S457" s="232">
        <v>908.0497807208335</v>
      </c>
      <c r="T457" s="232">
        <v>691.24005599999998</v>
      </c>
      <c r="U457" s="232">
        <v>0</v>
      </c>
      <c r="V457" s="232">
        <v>0</v>
      </c>
      <c r="W457" s="213">
        <v>1027918.745</v>
      </c>
      <c r="X457" s="205">
        <v>1678511.6279760767</v>
      </c>
    </row>
    <row r="458" spans="1:24">
      <c r="A458" s="235">
        <v>447</v>
      </c>
      <c r="B458" s="210" t="s">
        <v>152</v>
      </c>
      <c r="C458" s="211">
        <v>397621.04132642993</v>
      </c>
      <c r="D458" s="90">
        <v>128385.83728253502</v>
      </c>
      <c r="E458" s="90">
        <v>102991.84000000001</v>
      </c>
      <c r="F458" s="90">
        <v>68308.826666666675</v>
      </c>
      <c r="G458" s="90">
        <v>93.077500000000001</v>
      </c>
      <c r="H458" s="90">
        <v>948.18777485833334</v>
      </c>
      <c r="I458" s="90">
        <v>1377.5943360000001</v>
      </c>
      <c r="J458" s="90">
        <v>0</v>
      </c>
      <c r="K458" s="90">
        <v>0</v>
      </c>
      <c r="L458" s="90">
        <v>1124481.8274999999</v>
      </c>
      <c r="M458" s="212">
        <v>1824208.2323864899</v>
      </c>
      <c r="N458" s="213">
        <v>405454.18961179839</v>
      </c>
      <c r="O458" s="90">
        <v>149065.39972756334</v>
      </c>
      <c r="P458" s="90">
        <v>127544.5</v>
      </c>
      <c r="Q458" s="90">
        <v>68308.826666666675</v>
      </c>
      <c r="R458" s="90">
        <v>93.077500000000001</v>
      </c>
      <c r="S458" s="90">
        <v>948.18777485833334</v>
      </c>
      <c r="T458" s="90">
        <v>918.39622400000019</v>
      </c>
      <c r="U458" s="90">
        <v>0</v>
      </c>
      <c r="V458" s="90">
        <v>0</v>
      </c>
      <c r="W458" s="213">
        <v>1124481.8274999999</v>
      </c>
      <c r="X458" s="205">
        <v>1876814.4050048867</v>
      </c>
    </row>
    <row r="459" spans="1:24">
      <c r="A459" s="88">
        <v>448</v>
      </c>
      <c r="B459" s="210" t="s">
        <v>152</v>
      </c>
      <c r="C459" s="211">
        <v>442385.35875109496</v>
      </c>
      <c r="D459" s="90">
        <v>131542.43640432748</v>
      </c>
      <c r="E459" s="90">
        <v>103552.36</v>
      </c>
      <c r="F459" s="90">
        <v>76962.388333333351</v>
      </c>
      <c r="G459" s="90">
        <v>97.590833333333322</v>
      </c>
      <c r="H459" s="90">
        <v>1056.3911726624999</v>
      </c>
      <c r="I459" s="90">
        <v>1456.377144</v>
      </c>
      <c r="J459" s="90">
        <v>0</v>
      </c>
      <c r="K459" s="90">
        <v>0</v>
      </c>
      <c r="L459" s="90">
        <v>1257470.8124999998</v>
      </c>
      <c r="M459" s="212">
        <v>2014523.7151387513</v>
      </c>
      <c r="N459" s="213">
        <v>451095.56870217255</v>
      </c>
      <c r="O459" s="90">
        <v>152437.95816979502</v>
      </c>
      <c r="P459" s="90">
        <v>128165.5</v>
      </c>
      <c r="Q459" s="90">
        <v>76962.388333333351</v>
      </c>
      <c r="R459" s="90">
        <v>97.590833333333322</v>
      </c>
      <c r="S459" s="90">
        <v>1056.3911726624999</v>
      </c>
      <c r="T459" s="90">
        <v>970.91809599999988</v>
      </c>
      <c r="U459" s="90">
        <v>0</v>
      </c>
      <c r="V459" s="90">
        <v>0</v>
      </c>
      <c r="W459" s="213">
        <v>1257470.8124999998</v>
      </c>
      <c r="X459" s="205">
        <v>2068257.1278072963</v>
      </c>
    </row>
    <row r="460" spans="1:24">
      <c r="A460" s="235">
        <v>449</v>
      </c>
      <c r="B460" s="210" t="s">
        <v>152</v>
      </c>
      <c r="C460" s="211">
        <v>31232.794210807002</v>
      </c>
      <c r="D460" s="90">
        <v>125030.10024460485</v>
      </c>
      <c r="E460" s="90">
        <v>103982.14735999999</v>
      </c>
      <c r="F460" s="90">
        <v>38928.6875</v>
      </c>
      <c r="G460" s="90">
        <v>23.226666666666663</v>
      </c>
      <c r="H460" s="90">
        <v>625.98381788916674</v>
      </c>
      <c r="I460" s="90">
        <v>1741.8259200000002</v>
      </c>
      <c r="J460" s="90">
        <v>0</v>
      </c>
      <c r="K460" s="90">
        <v>0</v>
      </c>
      <c r="L460" s="90">
        <v>661457.28249999986</v>
      </c>
      <c r="M460" s="212">
        <v>963022.04821996752</v>
      </c>
      <c r="N460" s="213">
        <v>30031.197950961829</v>
      </c>
      <c r="O460" s="90">
        <v>146193.88694769368</v>
      </c>
      <c r="P460" s="90">
        <v>128641.66133333334</v>
      </c>
      <c r="Q460" s="90">
        <v>38928.6875</v>
      </c>
      <c r="R460" s="90">
        <v>23.226666666666663</v>
      </c>
      <c r="S460" s="90">
        <v>625.98381788916674</v>
      </c>
      <c r="T460" s="90">
        <v>1161.2172800000001</v>
      </c>
      <c r="U460" s="90">
        <v>0</v>
      </c>
      <c r="V460" s="90">
        <v>0</v>
      </c>
      <c r="W460" s="213">
        <v>661457.28249999986</v>
      </c>
      <c r="X460" s="205">
        <v>1007063.1439965445</v>
      </c>
    </row>
    <row r="461" spans="1:24">
      <c r="A461" s="101">
        <v>450</v>
      </c>
      <c r="B461" s="206" t="str">
        <f>'F-5 Change'!B461</f>
        <v>FortisAlberta</v>
      </c>
      <c r="C461" s="207">
        <v>410600.62197118002</v>
      </c>
      <c r="D461" s="103">
        <v>137155.81745391001</v>
      </c>
      <c r="E461" s="103">
        <v>104846.12242000001</v>
      </c>
      <c r="F461" s="103">
        <v>76288.142500000002</v>
      </c>
      <c r="G461" s="103">
        <v>107.675</v>
      </c>
      <c r="H461" s="103">
        <v>1086.15789965</v>
      </c>
      <c r="I461" s="103">
        <v>1378.3815360000001</v>
      </c>
      <c r="J461" s="103">
        <v>0</v>
      </c>
      <c r="K461" s="103">
        <v>0</v>
      </c>
      <c r="L461" s="103">
        <v>1260845.9224999999</v>
      </c>
      <c r="M461" s="208">
        <v>1992308.84128074</v>
      </c>
      <c r="N461" s="209">
        <v>418336.90584875661</v>
      </c>
      <c r="O461" s="103">
        <v>158995.78587398</v>
      </c>
      <c r="P461" s="103">
        <v>129361.78000000001</v>
      </c>
      <c r="Q461" s="103">
        <v>76288.142500000002</v>
      </c>
      <c r="R461" s="103">
        <v>107.675</v>
      </c>
      <c r="S461" s="103">
        <v>1086.15789965</v>
      </c>
      <c r="T461" s="103">
        <v>918.9210240000001</v>
      </c>
      <c r="U461" s="103">
        <v>0</v>
      </c>
      <c r="V461" s="103">
        <v>0</v>
      </c>
      <c r="W461" s="213">
        <v>1260845.9224999999</v>
      </c>
      <c r="X461" s="205">
        <v>2045941.2906463866</v>
      </c>
    </row>
    <row r="462" spans="1:24">
      <c r="A462" s="88">
        <v>451</v>
      </c>
      <c r="B462" s="210" t="str">
        <f>'F-5 Change'!B462</f>
        <v>FortisAlberta</v>
      </c>
      <c r="C462" s="211">
        <v>310307.03513335</v>
      </c>
      <c r="D462" s="90">
        <v>133500.12734207499</v>
      </c>
      <c r="E462" s="90">
        <v>106354.95999999998</v>
      </c>
      <c r="F462" s="90">
        <v>59169.634166666663</v>
      </c>
      <c r="G462" s="90">
        <v>84.44</v>
      </c>
      <c r="H462" s="90">
        <v>802.8504219583333</v>
      </c>
      <c r="I462" s="90">
        <v>1291.9482479999999</v>
      </c>
      <c r="J462" s="90">
        <v>0</v>
      </c>
      <c r="K462" s="90">
        <v>0</v>
      </c>
      <c r="L462" s="90">
        <v>957723.3125</v>
      </c>
      <c r="M462" s="212">
        <v>1569234.30781205</v>
      </c>
      <c r="N462" s="213">
        <v>316212.95445292495</v>
      </c>
      <c r="O462" s="90">
        <v>155634.35725768335</v>
      </c>
      <c r="P462" s="90">
        <v>131270.5</v>
      </c>
      <c r="Q462" s="90">
        <v>59169.634166666663</v>
      </c>
      <c r="R462" s="90">
        <v>84.44</v>
      </c>
      <c r="S462" s="90">
        <v>802.8504219583333</v>
      </c>
      <c r="T462" s="90">
        <v>861.29883199999995</v>
      </c>
      <c r="U462" s="90">
        <v>0</v>
      </c>
      <c r="V462" s="90">
        <v>0</v>
      </c>
      <c r="W462" s="213">
        <v>957723.3125</v>
      </c>
      <c r="X462" s="205">
        <v>1621759.3476312333</v>
      </c>
    </row>
    <row r="463" spans="1:24">
      <c r="A463" s="88">
        <v>452</v>
      </c>
      <c r="B463" s="210" t="str">
        <f>'F-5 Change'!B463</f>
        <v>FortisAlberta</v>
      </c>
      <c r="C463" s="211">
        <v>450458.69404271501</v>
      </c>
      <c r="D463" s="90">
        <v>137641.41093601752</v>
      </c>
      <c r="E463" s="90">
        <v>106646.15325399996</v>
      </c>
      <c r="F463" s="90">
        <v>73833.24500000001</v>
      </c>
      <c r="G463" s="90">
        <v>109.63250000000001</v>
      </c>
      <c r="H463" s="90">
        <v>1002.8220453458334</v>
      </c>
      <c r="I463" s="90">
        <v>1575.7312679999998</v>
      </c>
      <c r="J463" s="90">
        <v>0</v>
      </c>
      <c r="K463" s="90">
        <v>0</v>
      </c>
      <c r="L463" s="90">
        <v>1206776.1541666668</v>
      </c>
      <c r="M463" s="212">
        <v>1978043.8432127452</v>
      </c>
      <c r="N463" s="213">
        <v>459567.85214148246</v>
      </c>
      <c r="O463" s="90">
        <v>159859.0810469483</v>
      </c>
      <c r="P463" s="90">
        <v>131593.11294999998</v>
      </c>
      <c r="Q463" s="90">
        <v>73833.24500000001</v>
      </c>
      <c r="R463" s="90">
        <v>109.63250000000001</v>
      </c>
      <c r="S463" s="90">
        <v>1002.8220453458334</v>
      </c>
      <c r="T463" s="90">
        <v>1050.4875119999997</v>
      </c>
      <c r="U463" s="90">
        <v>0</v>
      </c>
      <c r="V463" s="90">
        <v>0</v>
      </c>
      <c r="W463" s="213">
        <v>1206776.1541666668</v>
      </c>
      <c r="X463" s="205">
        <v>2033792.3873624434</v>
      </c>
    </row>
    <row r="464" spans="1:24">
      <c r="A464" s="88">
        <v>453</v>
      </c>
      <c r="B464" s="210" t="str">
        <f>'F-5 Change'!B464</f>
        <v>FortisAlberta</v>
      </c>
      <c r="C464" s="211">
        <v>478717.08310040506</v>
      </c>
      <c r="D464" s="90">
        <v>140191.63595742249</v>
      </c>
      <c r="E464" s="90">
        <v>106822.06000000004</v>
      </c>
      <c r="F464" s="90">
        <v>82441.584166666667</v>
      </c>
      <c r="G464" s="90">
        <v>101.88833333333334</v>
      </c>
      <c r="H464" s="90">
        <v>1126.4112619208333</v>
      </c>
      <c r="I464" s="90">
        <v>1568.1763440000002</v>
      </c>
      <c r="J464" s="90">
        <v>0</v>
      </c>
      <c r="K464" s="90">
        <v>0</v>
      </c>
      <c r="L464" s="90">
        <v>1341726.2050000001</v>
      </c>
      <c r="M464" s="212">
        <v>2152695.0441637486</v>
      </c>
      <c r="N464" s="213">
        <v>488197.77723607747</v>
      </c>
      <c r="O464" s="90">
        <v>162459.15370503833</v>
      </c>
      <c r="P464" s="90">
        <v>131788</v>
      </c>
      <c r="Q464" s="90">
        <v>82441.584166666667</v>
      </c>
      <c r="R464" s="90">
        <v>101.88833333333334</v>
      </c>
      <c r="S464" s="90">
        <v>1126.4112619208333</v>
      </c>
      <c r="T464" s="90">
        <v>1045.4508960000001</v>
      </c>
      <c r="U464" s="90">
        <v>0</v>
      </c>
      <c r="V464" s="90">
        <v>0</v>
      </c>
      <c r="W464" s="213">
        <v>1341726.2050000001</v>
      </c>
      <c r="X464" s="205">
        <v>2208886.4705990367</v>
      </c>
    </row>
    <row r="465" spans="1:24">
      <c r="A465" s="88">
        <v>454</v>
      </c>
      <c r="B465" s="210" t="str">
        <f>'F-5 Change'!B465</f>
        <v>FortisAlberta</v>
      </c>
      <c r="C465" s="211">
        <v>85173.982949124489</v>
      </c>
      <c r="D465" s="90">
        <v>125590.95033630024</v>
      </c>
      <c r="E465" s="90">
        <v>107008.89999999998</v>
      </c>
      <c r="F465" s="90">
        <v>17277.421666666665</v>
      </c>
      <c r="G465" s="90">
        <v>23.478333333333335</v>
      </c>
      <c r="H465" s="90">
        <v>262.88795036208336</v>
      </c>
      <c r="I465" s="90">
        <v>296.75786399999998</v>
      </c>
      <c r="J465" s="90">
        <v>0</v>
      </c>
      <c r="K465" s="90">
        <v>0</v>
      </c>
      <c r="L465" s="90">
        <v>288111.85416666674</v>
      </c>
      <c r="M465" s="212">
        <v>623746.23326645349</v>
      </c>
      <c r="N465" s="213">
        <v>86654.981111516419</v>
      </c>
      <c r="O465" s="90">
        <v>148110.37274622786</v>
      </c>
      <c r="P465" s="90">
        <v>131995</v>
      </c>
      <c r="Q465" s="90">
        <v>17277.421666666665</v>
      </c>
      <c r="R465" s="90">
        <v>23.478333333333335</v>
      </c>
      <c r="S465" s="90">
        <v>262.88795036208336</v>
      </c>
      <c r="T465" s="90">
        <v>197.83857599999999</v>
      </c>
      <c r="U465" s="90">
        <v>0</v>
      </c>
      <c r="V465" s="90">
        <v>0</v>
      </c>
      <c r="W465" s="213">
        <v>288111.85416666674</v>
      </c>
      <c r="X465" s="205">
        <v>672633.83455077303</v>
      </c>
    </row>
    <row r="466" spans="1:24">
      <c r="A466" s="88">
        <v>455</v>
      </c>
      <c r="B466" s="210" t="str">
        <f>'F-5 Change'!B466</f>
        <v>FortisAlberta</v>
      </c>
      <c r="C466" s="211">
        <v>475252.51919065352</v>
      </c>
      <c r="D466" s="90">
        <v>150243.25508759407</v>
      </c>
      <c r="E466" s="90">
        <v>101350.73796000001</v>
      </c>
      <c r="F466" s="90">
        <v>99764.8125</v>
      </c>
      <c r="G466" s="90">
        <v>157.25</v>
      </c>
      <c r="H466" s="90">
        <v>1563.3357258195836</v>
      </c>
      <c r="I466" s="90">
        <v>1783.3409159999999</v>
      </c>
      <c r="J466" s="90">
        <v>27.453333333333333</v>
      </c>
      <c r="K466" s="90">
        <v>0</v>
      </c>
      <c r="L466" s="90">
        <v>1730536.4933333339</v>
      </c>
      <c r="M466" s="212">
        <v>2560679.1980467346</v>
      </c>
      <c r="N466" s="213">
        <v>483198.33405352262</v>
      </c>
      <c r="O466" s="90">
        <v>172880.1996090968</v>
      </c>
      <c r="P466" s="90">
        <v>124089.07958333334</v>
      </c>
      <c r="Q466" s="90">
        <v>99764.8125</v>
      </c>
      <c r="R466" s="90">
        <v>157.25</v>
      </c>
      <c r="S466" s="90">
        <v>1563.3357258195836</v>
      </c>
      <c r="T466" s="90">
        <v>1188.8939439999997</v>
      </c>
      <c r="U466" s="90">
        <v>27.453333333333333</v>
      </c>
      <c r="V466" s="90">
        <v>0</v>
      </c>
      <c r="W466" s="213">
        <v>1730536.4933333339</v>
      </c>
      <c r="X466" s="205">
        <v>2613405.8520824397</v>
      </c>
    </row>
    <row r="467" spans="1:24">
      <c r="A467" s="88">
        <v>456</v>
      </c>
      <c r="B467" s="210" t="str">
        <f>'F-5 Change'!B467</f>
        <v>FortisAlberta</v>
      </c>
      <c r="C467" s="211">
        <v>563067.86496818496</v>
      </c>
      <c r="D467" s="90">
        <v>154202.40076469918</v>
      </c>
      <c r="E467" s="90">
        <v>108132.99864000001</v>
      </c>
      <c r="F467" s="90">
        <v>115793.495</v>
      </c>
      <c r="G467" s="90">
        <v>148.75833333333333</v>
      </c>
      <c r="H467" s="90">
        <v>1760.4039987374997</v>
      </c>
      <c r="I467" s="90">
        <v>1854.5901599999997</v>
      </c>
      <c r="J467" s="90">
        <v>628.62333333333333</v>
      </c>
      <c r="K467" s="90">
        <v>0</v>
      </c>
      <c r="L467" s="90">
        <v>1944139.7299999997</v>
      </c>
      <c r="M467" s="212">
        <v>2889728.8651982881</v>
      </c>
      <c r="N467" s="213">
        <v>572784.30073813419</v>
      </c>
      <c r="O467" s="90">
        <v>176898.81649828501</v>
      </c>
      <c r="P467" s="90">
        <v>133240.38866666667</v>
      </c>
      <c r="Q467" s="90">
        <v>115793.495</v>
      </c>
      <c r="R467" s="90">
        <v>148.75833333333333</v>
      </c>
      <c r="S467" s="90">
        <v>1760.4039987374997</v>
      </c>
      <c r="T467" s="90">
        <v>1236.3934399999998</v>
      </c>
      <c r="U467" s="90">
        <v>628.62333333333333</v>
      </c>
      <c r="V467" s="90">
        <v>0</v>
      </c>
      <c r="W467" s="213">
        <v>1944139.7299999997</v>
      </c>
      <c r="X467" s="205">
        <v>2946630.9100084896</v>
      </c>
    </row>
    <row r="468" spans="1:24">
      <c r="A468" s="88">
        <v>457</v>
      </c>
      <c r="B468" s="210" t="str">
        <f>'F-5 Change'!B468</f>
        <v>FortisAlberta</v>
      </c>
      <c r="C468" s="211">
        <v>512450.56229675491</v>
      </c>
      <c r="D468" s="90">
        <v>145404.47666633085</v>
      </c>
      <c r="E468" s="90">
        <v>108187.07498000002</v>
      </c>
      <c r="F468" s="90">
        <v>90480.790833333333</v>
      </c>
      <c r="G468" s="90">
        <v>128.41916666666668</v>
      </c>
      <c r="H468" s="90">
        <v>1247.7131863791667</v>
      </c>
      <c r="I468" s="90">
        <v>1690.9821599999998</v>
      </c>
      <c r="J468" s="90">
        <v>0</v>
      </c>
      <c r="K468" s="90">
        <v>0</v>
      </c>
      <c r="L468" s="90">
        <v>1484248.6058333332</v>
      </c>
      <c r="M468" s="212">
        <v>2343838.6251227981</v>
      </c>
      <c r="N468" s="213">
        <v>522461.19967883592</v>
      </c>
      <c r="O468" s="90">
        <v>168226.35309572166</v>
      </c>
      <c r="P468" s="90">
        <v>133300.29983333332</v>
      </c>
      <c r="Q468" s="90">
        <v>90480.790833333333</v>
      </c>
      <c r="R468" s="90">
        <v>128.41916666666668</v>
      </c>
      <c r="S468" s="90">
        <v>1247.7131863791667</v>
      </c>
      <c r="T468" s="90">
        <v>1127.3214399999999</v>
      </c>
      <c r="U468" s="90">
        <v>0</v>
      </c>
      <c r="V468" s="90">
        <v>0</v>
      </c>
      <c r="W468" s="213">
        <v>1484248.6058333332</v>
      </c>
      <c r="X468" s="205">
        <v>2401220.7030676035</v>
      </c>
    </row>
    <row r="469" spans="1:24">
      <c r="A469" s="88">
        <v>458</v>
      </c>
      <c r="B469" s="210" t="str">
        <f>'F-5 Change'!B469</f>
        <v>FortisAlberta</v>
      </c>
      <c r="C469" s="211">
        <v>388817.16684382997</v>
      </c>
      <c r="D469" s="90">
        <v>148716.78875883503</v>
      </c>
      <c r="E469" s="90">
        <v>110381.36199999998</v>
      </c>
      <c r="F469" s="90">
        <v>75518.637499999997</v>
      </c>
      <c r="G469" s="90">
        <v>97.50333333333333</v>
      </c>
      <c r="H469" s="90">
        <v>1151.4768826916666</v>
      </c>
      <c r="I469" s="90">
        <v>1353.397428</v>
      </c>
      <c r="J469" s="90">
        <v>0</v>
      </c>
      <c r="K469" s="90">
        <v>0</v>
      </c>
      <c r="L469" s="90">
        <v>1274316.2983333333</v>
      </c>
      <c r="M469" s="212">
        <v>2000352.631080023</v>
      </c>
      <c r="N469" s="213">
        <v>395737.99678216496</v>
      </c>
      <c r="O469" s="90">
        <v>172488.05338229667</v>
      </c>
      <c r="P469" s="90">
        <v>135731.35000000003</v>
      </c>
      <c r="Q469" s="90">
        <v>75518.637499999997</v>
      </c>
      <c r="R469" s="90">
        <v>97.50333333333333</v>
      </c>
      <c r="S469" s="90">
        <v>1151.4768826916666</v>
      </c>
      <c r="T469" s="90">
        <v>902.26495199999999</v>
      </c>
      <c r="U469" s="90">
        <v>0</v>
      </c>
      <c r="V469" s="90">
        <v>0</v>
      </c>
      <c r="W469" s="213">
        <v>1274316.2983333333</v>
      </c>
      <c r="X469" s="205">
        <v>2055943.5811658199</v>
      </c>
    </row>
    <row r="470" spans="1:24">
      <c r="A470" s="88">
        <v>459</v>
      </c>
      <c r="B470" s="210" t="str">
        <f>'F-5 Change'!B470</f>
        <v>FortisAlberta</v>
      </c>
      <c r="C470" s="211">
        <v>515118.79924451001</v>
      </c>
      <c r="D470" s="90">
        <v>166559.11842549499</v>
      </c>
      <c r="E470" s="90">
        <v>115181.81098000001</v>
      </c>
      <c r="F470" s="90">
        <v>100961.37333333331</v>
      </c>
      <c r="G470" s="90">
        <v>131.84083333333334</v>
      </c>
      <c r="H470" s="90">
        <v>1549.9043985916667</v>
      </c>
      <c r="I470" s="90">
        <v>1896.1642800000002</v>
      </c>
      <c r="J470" s="90">
        <v>0</v>
      </c>
      <c r="K470" s="90">
        <v>0</v>
      </c>
      <c r="L470" s="90">
        <v>1705415.2108333332</v>
      </c>
      <c r="M470" s="212">
        <v>2606814.2223285967</v>
      </c>
      <c r="N470" s="213">
        <v>524207.42014150502</v>
      </c>
      <c r="O470" s="90">
        <v>192285.56994577669</v>
      </c>
      <c r="P470" s="90">
        <v>141049.7665</v>
      </c>
      <c r="Q470" s="90">
        <v>100961.37333333331</v>
      </c>
      <c r="R470" s="90">
        <v>131.84083333333334</v>
      </c>
      <c r="S470" s="90">
        <v>1549.9043985916667</v>
      </c>
      <c r="T470" s="90">
        <v>1264.10952</v>
      </c>
      <c r="U470" s="90">
        <v>0</v>
      </c>
      <c r="V470" s="90">
        <v>0</v>
      </c>
      <c r="W470" s="213">
        <v>1705415.2108333332</v>
      </c>
      <c r="X470" s="205">
        <v>2666865.1955058733</v>
      </c>
    </row>
    <row r="471" spans="1:24">
      <c r="A471" s="88">
        <v>460</v>
      </c>
      <c r="B471" s="210" t="str">
        <f>'F-5 Change'!B471</f>
        <v>FortisAlberta</v>
      </c>
      <c r="C471" s="211">
        <v>488364.80412546004</v>
      </c>
      <c r="D471" s="90">
        <v>169466.02729377002</v>
      </c>
      <c r="E471" s="90">
        <v>116350.89999999998</v>
      </c>
      <c r="F471" s="90">
        <v>99510.010833333348</v>
      </c>
      <c r="G471" s="90">
        <v>138.64583333333334</v>
      </c>
      <c r="H471" s="90">
        <v>1564.2716835500003</v>
      </c>
      <c r="I471" s="90">
        <v>1697.8000560000003</v>
      </c>
      <c r="J471" s="90">
        <v>0</v>
      </c>
      <c r="K471" s="90">
        <v>0</v>
      </c>
      <c r="L471" s="90">
        <v>1713148.0250000004</v>
      </c>
      <c r="M471" s="212">
        <v>2590240.4848254472</v>
      </c>
      <c r="N471" s="213">
        <v>496668.85849823005</v>
      </c>
      <c r="O471" s="90">
        <v>195685.17295706001</v>
      </c>
      <c r="P471" s="90">
        <v>142345</v>
      </c>
      <c r="Q471" s="90">
        <v>99510.010833333348</v>
      </c>
      <c r="R471" s="90">
        <v>138.64583333333334</v>
      </c>
      <c r="S471" s="90">
        <v>1564.2716835500003</v>
      </c>
      <c r="T471" s="90">
        <v>1131.866704</v>
      </c>
      <c r="U471" s="90">
        <v>0</v>
      </c>
      <c r="V471" s="90">
        <v>0</v>
      </c>
      <c r="W471" s="213">
        <v>1713148.0250000004</v>
      </c>
      <c r="X471" s="205">
        <v>2650191.8515095073</v>
      </c>
    </row>
    <row r="472" spans="1:24">
      <c r="A472" s="88">
        <v>461</v>
      </c>
      <c r="B472" s="210" t="str">
        <f>'F-5 Change'!B472</f>
        <v>FortisAlberta</v>
      </c>
      <c r="C472" s="211">
        <v>443156.45780309994</v>
      </c>
      <c r="D472" s="90">
        <v>172100.76037594999</v>
      </c>
      <c r="E472" s="90">
        <v>119153.5</v>
      </c>
      <c r="F472" s="90">
        <v>92442.575000000012</v>
      </c>
      <c r="G472" s="90">
        <v>122.97500000000001</v>
      </c>
      <c r="H472" s="90">
        <v>1349.641400916667</v>
      </c>
      <c r="I472" s="90">
        <v>1736.1842399999998</v>
      </c>
      <c r="J472" s="90">
        <v>28.459999999999997</v>
      </c>
      <c r="K472" s="90">
        <v>0</v>
      </c>
      <c r="L472" s="90">
        <v>1532357.905833333</v>
      </c>
      <c r="M472" s="212">
        <v>2362448.4596532993</v>
      </c>
      <c r="N472" s="213">
        <v>450921.82891071658</v>
      </c>
      <c r="O472" s="90">
        <v>199550.8320957667</v>
      </c>
      <c r="P472" s="90">
        <v>145450</v>
      </c>
      <c r="Q472" s="90">
        <v>92442.575000000012</v>
      </c>
      <c r="R472" s="90">
        <v>122.97500000000001</v>
      </c>
      <c r="S472" s="90">
        <v>1349.641400916667</v>
      </c>
      <c r="T472" s="90">
        <v>1157.45616</v>
      </c>
      <c r="U472" s="90">
        <v>28.459999999999997</v>
      </c>
      <c r="V472" s="90">
        <v>0</v>
      </c>
      <c r="W472" s="213">
        <v>1532357.905833333</v>
      </c>
      <c r="X472" s="205">
        <v>2423381.6744007329</v>
      </c>
    </row>
    <row r="473" spans="1:24">
      <c r="A473" s="88">
        <v>462</v>
      </c>
      <c r="B473" s="210" t="str">
        <f>'F-5 Change'!B473</f>
        <v>FortisAlberta</v>
      </c>
      <c r="C473" s="211">
        <v>339426.47114066052</v>
      </c>
      <c r="D473" s="90">
        <v>196607.19933193226</v>
      </c>
      <c r="E473" s="90">
        <v>124623.686302</v>
      </c>
      <c r="F473" s="90">
        <v>114952.12416666666</v>
      </c>
      <c r="G473" s="90">
        <v>100.7325</v>
      </c>
      <c r="H473" s="90">
        <v>2043.5883230420834</v>
      </c>
      <c r="I473" s="90">
        <v>2453.3230799999997</v>
      </c>
      <c r="J473" s="90">
        <v>0</v>
      </c>
      <c r="K473" s="90">
        <v>0</v>
      </c>
      <c r="L473" s="90">
        <v>2048447.1175000004</v>
      </c>
      <c r="M473" s="212">
        <v>2828654.2423443021</v>
      </c>
      <c r="N473" s="213">
        <v>342047.30466741777</v>
      </c>
      <c r="O473" s="90">
        <v>226237.25042732386</v>
      </c>
      <c r="P473" s="90">
        <v>151510.41834999999</v>
      </c>
      <c r="Q473" s="90">
        <v>114952.12416666666</v>
      </c>
      <c r="R473" s="90">
        <v>100.7325</v>
      </c>
      <c r="S473" s="90">
        <v>2043.5883230420834</v>
      </c>
      <c r="T473" s="90">
        <v>1635.54872</v>
      </c>
      <c r="U473" s="90">
        <v>0</v>
      </c>
      <c r="V473" s="90">
        <v>0</v>
      </c>
      <c r="W473" s="213">
        <v>2048447.1175000004</v>
      </c>
      <c r="X473" s="205">
        <v>2886974.0846544509</v>
      </c>
    </row>
    <row r="474" spans="1:24">
      <c r="A474" s="88">
        <v>463</v>
      </c>
      <c r="B474" s="210" t="str">
        <f>'F-5 Change'!B474</f>
        <v>FortisAlberta</v>
      </c>
      <c r="C474" s="211">
        <v>3258.626447915</v>
      </c>
      <c r="D474" s="90">
        <v>188563.61303901751</v>
      </c>
      <c r="E474" s="90">
        <v>94768.928783199983</v>
      </c>
      <c r="F474" s="90">
        <v>4076.0250000000001</v>
      </c>
      <c r="G474" s="90">
        <v>0</v>
      </c>
      <c r="H474" s="90">
        <v>48.911946345833336</v>
      </c>
      <c r="I474" s="90">
        <v>658.13992800000005</v>
      </c>
      <c r="J474" s="90">
        <v>0</v>
      </c>
      <c r="K474" s="90">
        <v>0</v>
      </c>
      <c r="L474" s="90">
        <v>70077.354999999996</v>
      </c>
      <c r="M474" s="212">
        <v>361451.60014447832</v>
      </c>
      <c r="N474" s="213">
        <v>3187.2852207491669</v>
      </c>
      <c r="O474" s="90">
        <v>223565.92046574832</v>
      </c>
      <c r="P474" s="90">
        <v>108037.53110999998</v>
      </c>
      <c r="Q474" s="90">
        <v>4076.0250000000001</v>
      </c>
      <c r="R474" s="90">
        <v>0</v>
      </c>
      <c r="S474" s="90">
        <v>48.911946345833336</v>
      </c>
      <c r="T474" s="90">
        <v>438.75995200000006</v>
      </c>
      <c r="U474" s="90">
        <v>0</v>
      </c>
      <c r="V474" s="90">
        <v>0</v>
      </c>
      <c r="W474" s="213">
        <v>70077.354999999996</v>
      </c>
      <c r="X474" s="205">
        <v>409431.7886948433</v>
      </c>
    </row>
    <row r="475" spans="1:24">
      <c r="A475" s="88">
        <v>464</v>
      </c>
      <c r="B475" s="210" t="str">
        <f>'F-5 Change'!B475</f>
        <v>FortisAlberta</v>
      </c>
      <c r="C475" s="211">
        <v>852159.64490480244</v>
      </c>
      <c r="D475" s="90">
        <v>245391.56822474464</v>
      </c>
      <c r="E475" s="90">
        <v>141297.5</v>
      </c>
      <c r="F475" s="90">
        <v>173845.00166666668</v>
      </c>
      <c r="G475" s="90">
        <v>207.55166666666665</v>
      </c>
      <c r="H475" s="90">
        <v>2669.4962581270834</v>
      </c>
      <c r="I475" s="90">
        <v>2987.8886160000002</v>
      </c>
      <c r="J475" s="90">
        <v>0</v>
      </c>
      <c r="K475" s="90">
        <v>0</v>
      </c>
      <c r="L475" s="90">
        <v>2914239.6283333334</v>
      </c>
      <c r="M475" s="212">
        <v>4332798.2796703409</v>
      </c>
      <c r="N475" s="213">
        <v>866847.38663367217</v>
      </c>
      <c r="O475" s="90">
        <v>281964.33563978586</v>
      </c>
      <c r="P475" s="90">
        <v>169983.33333333334</v>
      </c>
      <c r="Q475" s="90">
        <v>173845.00166666668</v>
      </c>
      <c r="R475" s="90">
        <v>207.55166666666665</v>
      </c>
      <c r="S475" s="90">
        <v>2669.4962581270834</v>
      </c>
      <c r="T475" s="90">
        <v>1991.9257440000001</v>
      </c>
      <c r="U475" s="90">
        <v>0</v>
      </c>
      <c r="V475" s="90">
        <v>0</v>
      </c>
      <c r="W475" s="213">
        <v>2914239.6283333334</v>
      </c>
      <c r="X475" s="205">
        <v>4411748.6592755849</v>
      </c>
    </row>
    <row r="476" spans="1:24">
      <c r="A476" s="88">
        <v>465</v>
      </c>
      <c r="B476" s="210" t="str">
        <f>'F-5 Change'!B476</f>
        <v>FortisAlberta</v>
      </c>
      <c r="C476" s="211">
        <v>729809.2519133751</v>
      </c>
      <c r="D476" s="90">
        <v>289870.64211352082</v>
      </c>
      <c r="E476" s="90">
        <v>161953.08758000002</v>
      </c>
      <c r="F476" s="90">
        <v>165442.78916666665</v>
      </c>
      <c r="G476" s="90">
        <v>283.57666666666665</v>
      </c>
      <c r="H476" s="90">
        <v>2527.9080798958335</v>
      </c>
      <c r="I476" s="90">
        <v>2895.5996400000004</v>
      </c>
      <c r="J476" s="90">
        <v>0</v>
      </c>
      <c r="K476" s="90">
        <v>0</v>
      </c>
      <c r="L476" s="90">
        <v>2859037.8733333335</v>
      </c>
      <c r="M476" s="212">
        <v>4211820.7284934586</v>
      </c>
      <c r="N476" s="213">
        <v>741591.94848897913</v>
      </c>
      <c r="O476" s="90">
        <v>335227.46756420832</v>
      </c>
      <c r="P476" s="90">
        <v>192867.65483333333</v>
      </c>
      <c r="Q476" s="90">
        <v>165442.78916666665</v>
      </c>
      <c r="R476" s="90">
        <v>283.57666666666665</v>
      </c>
      <c r="S476" s="90">
        <v>2527.9080798958335</v>
      </c>
      <c r="T476" s="90">
        <v>1930.39976</v>
      </c>
      <c r="U476" s="90">
        <v>0</v>
      </c>
      <c r="V476" s="90">
        <v>0</v>
      </c>
      <c r="W476" s="213">
        <v>2859037.8733333335</v>
      </c>
      <c r="X476" s="205">
        <v>4298909.617893083</v>
      </c>
    </row>
    <row r="477" spans="1:24">
      <c r="A477" s="88">
        <v>466</v>
      </c>
      <c r="B477" s="210" t="str">
        <f>'F-5 Change'!B477</f>
        <v>FortisAlberta</v>
      </c>
      <c r="C477" s="211">
        <v>990481.6908447895</v>
      </c>
      <c r="D477" s="90">
        <v>309662.72560492606</v>
      </c>
      <c r="E477" s="90">
        <v>164069.54466799999</v>
      </c>
      <c r="F477" s="90">
        <v>217492.41416666665</v>
      </c>
      <c r="G477" s="90">
        <v>278.4016666666667</v>
      </c>
      <c r="H477" s="90">
        <v>3388.950557332917</v>
      </c>
      <c r="I477" s="90">
        <v>3825.7818960000009</v>
      </c>
      <c r="J477" s="90">
        <v>0</v>
      </c>
      <c r="K477" s="90">
        <v>0</v>
      </c>
      <c r="L477" s="90">
        <v>3693804.2800000007</v>
      </c>
      <c r="M477" s="212">
        <v>5383003.7894043829</v>
      </c>
      <c r="N477" s="213">
        <v>1006610.8640623906</v>
      </c>
      <c r="O477" s="90">
        <v>355744.49200012611</v>
      </c>
      <c r="P477" s="90">
        <v>195212.47723333331</v>
      </c>
      <c r="Q477" s="90">
        <v>217492.41416666665</v>
      </c>
      <c r="R477" s="90">
        <v>278.4016666666667</v>
      </c>
      <c r="S477" s="90">
        <v>3388.950557332917</v>
      </c>
      <c r="T477" s="103">
        <v>2550.5212639999995</v>
      </c>
      <c r="U477" s="103">
        <v>0</v>
      </c>
      <c r="V477" s="103">
        <v>0</v>
      </c>
      <c r="W477" s="209">
        <v>3693804.2800000007</v>
      </c>
      <c r="X477" s="243">
        <v>5475082.4009505175</v>
      </c>
    </row>
    <row r="478" spans="1:24">
      <c r="A478" s="88">
        <v>467</v>
      </c>
      <c r="B478" s="210" t="str">
        <f>'F-5 Change'!B478</f>
        <v>FortisAlberta</v>
      </c>
      <c r="C478" s="211">
        <v>55104.605727517504</v>
      </c>
      <c r="D478" s="90">
        <v>322454.24701042875</v>
      </c>
      <c r="E478" s="90">
        <v>160671.42790500002</v>
      </c>
      <c r="F478" s="90">
        <v>73850.752500000002</v>
      </c>
      <c r="G478" s="90">
        <v>58.125</v>
      </c>
      <c r="H478" s="90">
        <v>2186.690703472917</v>
      </c>
      <c r="I478" s="90">
        <v>4340.2330799999991</v>
      </c>
      <c r="J478" s="90">
        <v>0</v>
      </c>
      <c r="K478" s="90">
        <v>0</v>
      </c>
      <c r="L478" s="90">
        <v>1657069.3266666669</v>
      </c>
      <c r="M478" s="212">
        <v>2275735.4085930861</v>
      </c>
      <c r="N478" s="213">
        <v>49419.209898487919</v>
      </c>
      <c r="O478" s="90">
        <v>375064.20206973416</v>
      </c>
      <c r="P478" s="90">
        <v>186889.84450000001</v>
      </c>
      <c r="Q478" s="90">
        <v>73850.752500000002</v>
      </c>
      <c r="R478" s="90">
        <v>58.125</v>
      </c>
      <c r="S478" s="90">
        <v>2186.690703472917</v>
      </c>
      <c r="T478" s="119">
        <v>2893.4887200000007</v>
      </c>
      <c r="U478" s="119">
        <v>0</v>
      </c>
      <c r="V478" s="119">
        <v>0</v>
      </c>
      <c r="W478" s="213">
        <v>1657069.3266666669</v>
      </c>
      <c r="X478" s="205">
        <v>2347431.6400583619</v>
      </c>
    </row>
    <row r="479" spans="1:24" s="144" customFormat="1">
      <c r="A479" s="130" t="s">
        <v>61</v>
      </c>
      <c r="B479" s="216"/>
      <c r="C479" s="217">
        <f t="shared" ref="C479:X479" si="3">AVERAGE(C224:C478)</f>
        <v>130455.95051669271</v>
      </c>
      <c r="D479" s="174">
        <f t="shared" si="3"/>
        <v>52135.208960182936</v>
      </c>
      <c r="E479" s="174">
        <f t="shared" si="3"/>
        <v>50920.520460537526</v>
      </c>
      <c r="F479" s="174">
        <f t="shared" si="3"/>
        <v>25911.166725490206</v>
      </c>
      <c r="G479" s="174">
        <f t="shared" si="3"/>
        <v>34.957133986928113</v>
      </c>
      <c r="H479" s="174">
        <f t="shared" si="3"/>
        <v>388.06506623974832</v>
      </c>
      <c r="I479" s="174">
        <f t="shared" si="3"/>
        <v>530.9246205411763</v>
      </c>
      <c r="J479" s="174">
        <f t="shared" si="3"/>
        <v>31.882183006535946</v>
      </c>
      <c r="K479" s="174">
        <f t="shared" si="3"/>
        <v>-646.41124889482353</v>
      </c>
      <c r="L479" s="174">
        <f t="shared" si="3"/>
        <v>435375.5855490198</v>
      </c>
      <c r="M479" s="218">
        <f t="shared" si="3"/>
        <v>695137.84996680217</v>
      </c>
      <c r="N479" s="219">
        <f t="shared" si="3"/>
        <v>132772.35631080912</v>
      </c>
      <c r="O479" s="174">
        <f t="shared" si="3"/>
        <v>60522.39704712532</v>
      </c>
      <c r="P479" s="174">
        <f t="shared" si="3"/>
        <v>64999.312078319788</v>
      </c>
      <c r="Q479" s="174">
        <f t="shared" si="3"/>
        <v>25911.166725490206</v>
      </c>
      <c r="R479" s="174">
        <f t="shared" si="3"/>
        <v>34.957133986928113</v>
      </c>
      <c r="S479" s="174">
        <f t="shared" si="3"/>
        <v>388.06506623974832</v>
      </c>
      <c r="T479" s="133">
        <f t="shared" si="3"/>
        <v>353.94974702745088</v>
      </c>
      <c r="U479" s="133">
        <f t="shared" si="3"/>
        <v>31.882183006535946</v>
      </c>
      <c r="V479" s="133">
        <f t="shared" si="3"/>
        <v>-778.72192309738557</v>
      </c>
      <c r="W479" s="219">
        <f t="shared" si="3"/>
        <v>435375.5855490198</v>
      </c>
      <c r="X479" s="244">
        <f t="shared" si="3"/>
        <v>719610.94991792727</v>
      </c>
    </row>
    <row r="480" spans="1:24">
      <c r="A480" s="222"/>
      <c r="B480" s="223"/>
      <c r="C480" s="224"/>
      <c r="D480" s="224"/>
      <c r="E480" s="224"/>
      <c r="F480" s="224"/>
      <c r="G480" s="224"/>
      <c r="H480" s="224"/>
      <c r="I480" s="224"/>
      <c r="J480" s="224"/>
      <c r="K480" s="224"/>
      <c r="L480" s="225"/>
      <c r="M480" s="226"/>
      <c r="N480" s="224"/>
      <c r="O480" s="224"/>
      <c r="P480" s="224"/>
      <c r="Q480" s="224"/>
      <c r="R480" s="224"/>
      <c r="S480" s="224"/>
      <c r="T480" s="227"/>
      <c r="U480" s="227"/>
      <c r="V480" s="209"/>
      <c r="W480" s="228"/>
      <c r="X480" s="229"/>
    </row>
    <row r="481" spans="1:24">
      <c r="A481" s="88">
        <v>468</v>
      </c>
      <c r="B481" s="210" t="str">
        <f>'F-5 Change'!B481</f>
        <v>Lethbridge</v>
      </c>
      <c r="C481" s="211">
        <v>120860.51516200001</v>
      </c>
      <c r="D481" s="90">
        <v>38454.179368999998</v>
      </c>
      <c r="E481" s="90">
        <v>52230.48859999999</v>
      </c>
      <c r="F481" s="90">
        <v>19418.559999999998</v>
      </c>
      <c r="G481" s="90">
        <v>20.883333333333333</v>
      </c>
      <c r="H481" s="90">
        <v>269.8412683333334</v>
      </c>
      <c r="I481" s="90">
        <v>423.92759999999998</v>
      </c>
      <c r="J481" s="90">
        <v>0</v>
      </c>
      <c r="K481" s="90">
        <v>0</v>
      </c>
      <c r="L481" s="90">
        <v>316814.38333333336</v>
      </c>
      <c r="M481" s="212">
        <v>548492.778666</v>
      </c>
      <c r="N481" s="213">
        <v>123301.986531</v>
      </c>
      <c r="O481" s="90">
        <v>44696.91911533333</v>
      </c>
      <c r="P481" s="90">
        <v>68558.542299999986</v>
      </c>
      <c r="Q481" s="90">
        <v>19418.559999999998</v>
      </c>
      <c r="R481" s="90">
        <v>20.883333333333333</v>
      </c>
      <c r="S481" s="90">
        <v>269.8412683333334</v>
      </c>
      <c r="T481" s="90">
        <v>282.61840000000001</v>
      </c>
      <c r="U481" s="90">
        <v>0</v>
      </c>
      <c r="V481" s="90">
        <v>0</v>
      </c>
      <c r="W481" s="213">
        <v>316814.38333333336</v>
      </c>
      <c r="X481" s="205">
        <v>573363.7342813334</v>
      </c>
    </row>
    <row r="482" spans="1:24">
      <c r="A482" s="88">
        <v>469</v>
      </c>
      <c r="B482" s="210" t="str">
        <f>'F-5 Change'!B482</f>
        <v>Lethbridge</v>
      </c>
      <c r="C482" s="211">
        <v>236018.26671900004</v>
      </c>
      <c r="D482" s="90">
        <v>70735.208922166654</v>
      </c>
      <c r="E482" s="90">
        <v>72988.064446666685</v>
      </c>
      <c r="F482" s="90">
        <v>38221.967500000006</v>
      </c>
      <c r="G482" s="90">
        <v>49.599166666666662</v>
      </c>
      <c r="H482" s="90">
        <v>527.56528250000008</v>
      </c>
      <c r="I482" s="90">
        <v>839.1167999999999</v>
      </c>
      <c r="J482" s="90">
        <v>0</v>
      </c>
      <c r="K482" s="90">
        <v>0</v>
      </c>
      <c r="L482" s="90">
        <v>626619.32166666677</v>
      </c>
      <c r="M482" s="212">
        <v>1045999.1105036668</v>
      </c>
      <c r="N482" s="213">
        <v>240783.98298449998</v>
      </c>
      <c r="O482" s="90">
        <v>82111.023598999993</v>
      </c>
      <c r="P482" s="90">
        <v>93037.361086666657</v>
      </c>
      <c r="Q482" s="90">
        <v>38221.967500000006</v>
      </c>
      <c r="R482" s="90">
        <v>49.599166666666662</v>
      </c>
      <c r="S482" s="90">
        <v>527.56528250000008</v>
      </c>
      <c r="T482" s="90">
        <v>559.41120000000012</v>
      </c>
      <c r="U482" s="90">
        <v>0</v>
      </c>
      <c r="V482" s="90">
        <v>0</v>
      </c>
      <c r="W482" s="213">
        <v>626619.32166666677</v>
      </c>
      <c r="X482" s="205">
        <v>1081910.2324860001</v>
      </c>
    </row>
    <row r="483" spans="1:24">
      <c r="A483" s="88">
        <v>470</v>
      </c>
      <c r="B483" s="210" t="str">
        <f>'F-5 Change'!B483</f>
        <v>Lethbridge</v>
      </c>
      <c r="C483" s="211">
        <v>229598.14366999999</v>
      </c>
      <c r="D483" s="90">
        <v>75837.506211666667</v>
      </c>
      <c r="E483" s="90">
        <v>75476.096776666658</v>
      </c>
      <c r="F483" s="90">
        <v>43249.693333333329</v>
      </c>
      <c r="G483" s="90">
        <v>58.605833333333329</v>
      </c>
      <c r="H483" s="90">
        <v>610.37389166666662</v>
      </c>
      <c r="I483" s="90">
        <v>874.56479999999999</v>
      </c>
      <c r="J483" s="90">
        <v>0</v>
      </c>
      <c r="K483" s="90">
        <v>0</v>
      </c>
      <c r="L483" s="90">
        <v>708736.71666666667</v>
      </c>
      <c r="M483" s="212">
        <v>1134441.7011833333</v>
      </c>
      <c r="N483" s="213">
        <v>233914.140885</v>
      </c>
      <c r="O483" s="90">
        <v>87879.687566666646</v>
      </c>
      <c r="P483" s="90">
        <v>95935.150456666655</v>
      </c>
      <c r="Q483" s="90">
        <v>43249.693333333329</v>
      </c>
      <c r="R483" s="90">
        <v>58.605833333333329</v>
      </c>
      <c r="S483" s="90">
        <v>610.37389166666662</v>
      </c>
      <c r="T483" s="90">
        <v>583.04320000000007</v>
      </c>
      <c r="U483" s="90">
        <v>0</v>
      </c>
      <c r="V483" s="90">
        <v>0</v>
      </c>
      <c r="W483" s="213">
        <v>708736.71666666667</v>
      </c>
      <c r="X483" s="205">
        <v>1170967.4118333333</v>
      </c>
    </row>
    <row r="484" spans="1:24">
      <c r="A484" s="88">
        <v>471</v>
      </c>
      <c r="B484" s="210" t="str">
        <f>'F-5 Change'!B484</f>
        <v>Lethbridge</v>
      </c>
      <c r="C484" s="211">
        <v>258527.73259300002</v>
      </c>
      <c r="D484" s="90">
        <v>77523.08172183334</v>
      </c>
      <c r="E484" s="90">
        <v>76649.39125333332</v>
      </c>
      <c r="F484" s="90">
        <v>42498.616666666676</v>
      </c>
      <c r="G484" s="90">
        <v>49.045000000000009</v>
      </c>
      <c r="H484" s="90">
        <v>608.01394416666676</v>
      </c>
      <c r="I484" s="90">
        <v>883.22519999999997</v>
      </c>
      <c r="J484" s="90">
        <v>0</v>
      </c>
      <c r="K484" s="90">
        <v>0</v>
      </c>
      <c r="L484" s="90">
        <v>702961.1925</v>
      </c>
      <c r="M484" s="212">
        <v>1159700.2988789999</v>
      </c>
      <c r="N484" s="213">
        <v>263648.69000483333</v>
      </c>
      <c r="O484" s="90">
        <v>89887.787199666665</v>
      </c>
      <c r="P484" s="90">
        <v>97301.676213333325</v>
      </c>
      <c r="Q484" s="90">
        <v>42498.616666666676</v>
      </c>
      <c r="R484" s="90">
        <v>49.045000000000009</v>
      </c>
      <c r="S484" s="90">
        <v>608.01394416666676</v>
      </c>
      <c r="T484" s="103">
        <v>588.81679999999994</v>
      </c>
      <c r="U484" s="103">
        <v>0</v>
      </c>
      <c r="V484" s="103">
        <v>0</v>
      </c>
      <c r="W484" s="209">
        <v>702961.1925</v>
      </c>
      <c r="X484" s="243">
        <v>1197543.8383286665</v>
      </c>
    </row>
    <row r="485" spans="1:24">
      <c r="A485" s="88">
        <v>472</v>
      </c>
      <c r="B485" s="210" t="str">
        <f>'F-5 Change'!B485</f>
        <v>Lethbridge</v>
      </c>
      <c r="C485" s="211">
        <v>226545.31253950004</v>
      </c>
      <c r="D485" s="90">
        <v>77050.478931083329</v>
      </c>
      <c r="E485" s="90">
        <v>77463.442743333333</v>
      </c>
      <c r="F485" s="90">
        <v>38438.340000000004</v>
      </c>
      <c r="G485" s="90">
        <v>53.006666666666668</v>
      </c>
      <c r="H485" s="90">
        <v>512.00395791666676</v>
      </c>
      <c r="I485" s="90">
        <v>809.08320000000003</v>
      </c>
      <c r="J485" s="90">
        <v>0</v>
      </c>
      <c r="K485" s="90">
        <v>0</v>
      </c>
      <c r="L485" s="90">
        <v>619920.24333333329</v>
      </c>
      <c r="M485" s="212">
        <v>1040791.9113718334</v>
      </c>
      <c r="N485" s="213">
        <v>231101.2569155833</v>
      </c>
      <c r="O485" s="90">
        <v>89657.831606166656</v>
      </c>
      <c r="P485" s="90">
        <v>98249.79482333333</v>
      </c>
      <c r="Q485" s="90">
        <v>38438.340000000004</v>
      </c>
      <c r="R485" s="90">
        <v>53.006666666666668</v>
      </c>
      <c r="S485" s="90">
        <v>512.00395791666676</v>
      </c>
      <c r="T485" s="90">
        <v>539.38879999999983</v>
      </c>
      <c r="U485" s="90">
        <v>0</v>
      </c>
      <c r="V485" s="90">
        <v>0</v>
      </c>
      <c r="W485" s="213">
        <v>619920.24333333329</v>
      </c>
      <c r="X485" s="205">
        <v>1078471.866103</v>
      </c>
    </row>
    <row r="486" spans="1:24">
      <c r="A486" s="88">
        <v>473</v>
      </c>
      <c r="B486" s="210" t="str">
        <f>'F-5 Change'!B486</f>
        <v>Lethbridge</v>
      </c>
      <c r="C486" s="211">
        <v>406924.74173199997</v>
      </c>
      <c r="D486" s="90">
        <v>129694.90511400001</v>
      </c>
      <c r="E486" s="90">
        <v>103427.92455999997</v>
      </c>
      <c r="F486" s="90">
        <v>70738.240833333344</v>
      </c>
      <c r="G486" s="90">
        <v>104.75833333333334</v>
      </c>
      <c r="H486" s="90">
        <v>966.46391000000006</v>
      </c>
      <c r="I486" s="90">
        <v>1365.1067999999998</v>
      </c>
      <c r="J486" s="90">
        <v>0</v>
      </c>
      <c r="K486" s="90">
        <v>0</v>
      </c>
      <c r="L486" s="90">
        <v>1156929.95</v>
      </c>
      <c r="M486" s="212">
        <v>1870152.0912826667</v>
      </c>
      <c r="N486" s="213">
        <v>414954.05423266668</v>
      </c>
      <c r="O486" s="90">
        <v>150555.66513200002</v>
      </c>
      <c r="P486" s="90">
        <v>128027.63800000002</v>
      </c>
      <c r="Q486" s="90">
        <v>70738.240833333344</v>
      </c>
      <c r="R486" s="90">
        <v>104.75833333333334</v>
      </c>
      <c r="S486" s="90">
        <v>966.46391000000006</v>
      </c>
      <c r="T486" s="90">
        <v>910.07119999999998</v>
      </c>
      <c r="U486" s="90">
        <v>0</v>
      </c>
      <c r="V486" s="90">
        <v>0</v>
      </c>
      <c r="W486" s="213">
        <v>1156929.95</v>
      </c>
      <c r="X486" s="205">
        <v>1923186.8416413334</v>
      </c>
    </row>
    <row r="487" spans="1:24" s="144" customFormat="1">
      <c r="A487" s="130" t="s">
        <v>61</v>
      </c>
      <c r="B487" s="216"/>
      <c r="C487" s="217">
        <f t="shared" ref="C487:X487" si="4">AVERAGE(C481:C486)</f>
        <v>246412.45206925002</v>
      </c>
      <c r="D487" s="174">
        <f t="shared" si="4"/>
        <v>78215.893378291672</v>
      </c>
      <c r="E487" s="174">
        <f t="shared" si="4"/>
        <v>76372.568063333325</v>
      </c>
      <c r="F487" s="174">
        <f t="shared" si="4"/>
        <v>42094.236388888887</v>
      </c>
      <c r="G487" s="174">
        <f t="shared" si="4"/>
        <v>55.983055555555552</v>
      </c>
      <c r="H487" s="174">
        <f t="shared" si="4"/>
        <v>582.37704243055566</v>
      </c>
      <c r="I487" s="174">
        <f t="shared" si="4"/>
        <v>865.83739999999989</v>
      </c>
      <c r="J487" s="174">
        <f t="shared" si="4"/>
        <v>0</v>
      </c>
      <c r="K487" s="174">
        <f t="shared" si="4"/>
        <v>0</v>
      </c>
      <c r="L487" s="174">
        <f t="shared" si="4"/>
        <v>688663.63458333339</v>
      </c>
      <c r="M487" s="218">
        <f t="shared" si="4"/>
        <v>1133262.9819810833</v>
      </c>
      <c r="N487" s="219">
        <f t="shared" si="4"/>
        <v>251284.01859226389</v>
      </c>
      <c r="O487" s="174">
        <f t="shared" si="4"/>
        <v>90798.152369805553</v>
      </c>
      <c r="P487" s="174">
        <f t="shared" si="4"/>
        <v>96851.693813333331</v>
      </c>
      <c r="Q487" s="174">
        <f t="shared" si="4"/>
        <v>42094.236388888887</v>
      </c>
      <c r="R487" s="174">
        <f t="shared" si="4"/>
        <v>55.983055555555552</v>
      </c>
      <c r="S487" s="174">
        <f t="shared" si="4"/>
        <v>582.37704243055566</v>
      </c>
      <c r="T487" s="174">
        <f t="shared" si="4"/>
        <v>577.2249333333333</v>
      </c>
      <c r="U487" s="174">
        <f t="shared" si="4"/>
        <v>0</v>
      </c>
      <c r="V487" s="174">
        <f t="shared" si="4"/>
        <v>0</v>
      </c>
      <c r="W487" s="245">
        <f t="shared" si="4"/>
        <v>688663.63458333339</v>
      </c>
      <c r="X487" s="246">
        <f t="shared" si="4"/>
        <v>1170907.3207789445</v>
      </c>
    </row>
    <row r="488" spans="1:24">
      <c r="A488" s="222"/>
      <c r="B488" s="223"/>
      <c r="C488" s="224"/>
      <c r="D488" s="224"/>
      <c r="E488" s="224"/>
      <c r="F488" s="224"/>
      <c r="G488" s="224"/>
      <c r="H488" s="224"/>
      <c r="I488" s="224"/>
      <c r="J488" s="224"/>
      <c r="K488" s="224"/>
      <c r="L488" s="225"/>
      <c r="M488" s="226"/>
      <c r="N488" s="224"/>
      <c r="O488" s="224"/>
      <c r="P488" s="224"/>
      <c r="Q488" s="224"/>
      <c r="R488" s="224"/>
      <c r="S488" s="224"/>
      <c r="T488" s="227"/>
      <c r="U488" s="227"/>
      <c r="V488" s="209"/>
      <c r="W488" s="228"/>
      <c r="X488" s="229"/>
    </row>
    <row r="489" spans="1:24">
      <c r="A489" s="88">
        <v>474</v>
      </c>
      <c r="B489" s="210" t="str">
        <f>'F-5 Change'!B489</f>
        <v>Red Deer</v>
      </c>
      <c r="C489" s="211">
        <v>124143.55840195902</v>
      </c>
      <c r="D489" s="90">
        <v>36210.855083362163</v>
      </c>
      <c r="E489" s="90">
        <v>49327.164300400007</v>
      </c>
      <c r="F489" s="90">
        <v>21252.649166666666</v>
      </c>
      <c r="G489" s="90">
        <v>32.260000000000005</v>
      </c>
      <c r="H489" s="90">
        <v>312.20151198249999</v>
      </c>
      <c r="I489" s="90">
        <v>442.26199200000002</v>
      </c>
      <c r="J489" s="90">
        <v>0</v>
      </c>
      <c r="K489" s="90">
        <v>0</v>
      </c>
      <c r="L489" s="90">
        <v>359308.14666666667</v>
      </c>
      <c r="M489" s="212">
        <v>591029.09712303709</v>
      </c>
      <c r="N489" s="213">
        <v>126535.94538747113</v>
      </c>
      <c r="O489" s="90">
        <v>41889.220826298995</v>
      </c>
      <c r="P489" s="90">
        <v>65034.881955533339</v>
      </c>
      <c r="Q489" s="90">
        <v>21252.649166666666</v>
      </c>
      <c r="R489" s="90">
        <v>32.260000000000005</v>
      </c>
      <c r="S489" s="90">
        <v>312.20151198249999</v>
      </c>
      <c r="T489" s="90">
        <v>294.84132800000003</v>
      </c>
      <c r="U489" s="90">
        <v>0</v>
      </c>
      <c r="V489" s="90">
        <v>0</v>
      </c>
      <c r="W489" s="213">
        <v>359308.14666666667</v>
      </c>
      <c r="X489" s="205">
        <v>614660.1468426194</v>
      </c>
    </row>
    <row r="490" spans="1:24">
      <c r="A490" s="88">
        <v>475</v>
      </c>
      <c r="B490" s="210" t="str">
        <f>'F-5 Change'!B490</f>
        <v>Red Deer</v>
      </c>
      <c r="C490" s="211">
        <v>333230.79171965999</v>
      </c>
      <c r="D490" s="90">
        <v>95178.347305036674</v>
      </c>
      <c r="E490" s="90">
        <v>86816.458240566644</v>
      </c>
      <c r="F490" s="90">
        <v>55742.473333333335</v>
      </c>
      <c r="G490" s="90">
        <v>75.312500000000014</v>
      </c>
      <c r="H490" s="90">
        <v>762.79842538333344</v>
      </c>
      <c r="I490" s="90">
        <v>1121.0978076000001</v>
      </c>
      <c r="J490" s="90">
        <v>0</v>
      </c>
      <c r="K490" s="90">
        <v>0</v>
      </c>
      <c r="L490" s="90">
        <v>916786.36083333346</v>
      </c>
      <c r="M490" s="212">
        <v>1489713.6401649136</v>
      </c>
      <c r="N490" s="213">
        <v>339900.34731366328</v>
      </c>
      <c r="O490" s="90">
        <v>110302.80672529334</v>
      </c>
      <c r="P490" s="90">
        <v>109143.16970376669</v>
      </c>
      <c r="Q490" s="90">
        <v>55742.473333333335</v>
      </c>
      <c r="R490" s="90">
        <v>75.312500000000014</v>
      </c>
      <c r="S490" s="90">
        <v>762.79842538333344</v>
      </c>
      <c r="T490" s="103">
        <v>747.39853840000012</v>
      </c>
      <c r="U490" s="103">
        <v>0</v>
      </c>
      <c r="V490" s="103">
        <v>0</v>
      </c>
      <c r="W490" s="209">
        <v>916786.36083333346</v>
      </c>
      <c r="X490" s="243">
        <v>1533460.6673731734</v>
      </c>
    </row>
    <row r="491" spans="1:24">
      <c r="A491" s="88">
        <v>476</v>
      </c>
      <c r="B491" s="210" t="str">
        <f>'F-5 Change'!B491</f>
        <v>Red Deer</v>
      </c>
      <c r="C491" s="211">
        <v>337376.57691083144</v>
      </c>
      <c r="D491" s="90">
        <v>108153.44911462178</v>
      </c>
      <c r="E491" s="90">
        <v>84451.084849999999</v>
      </c>
      <c r="F491" s="90">
        <v>60487.598333333328</v>
      </c>
      <c r="G491" s="90">
        <v>86.79083333333331</v>
      </c>
      <c r="H491" s="90">
        <v>846.9568456679167</v>
      </c>
      <c r="I491" s="90">
        <v>1170.9824076</v>
      </c>
      <c r="J491" s="90">
        <v>0</v>
      </c>
      <c r="K491" s="90">
        <v>0</v>
      </c>
      <c r="L491" s="90">
        <v>995943.9883333334</v>
      </c>
      <c r="M491" s="212">
        <v>1588517.4276287211</v>
      </c>
      <c r="N491" s="213">
        <v>343883.12144542817</v>
      </c>
      <c r="O491" s="90">
        <v>125408.05774548819</v>
      </c>
      <c r="P491" s="90">
        <v>104399.90000000001</v>
      </c>
      <c r="Q491" s="90">
        <v>60487.598333333328</v>
      </c>
      <c r="R491" s="90">
        <v>86.79083333333331</v>
      </c>
      <c r="S491" s="90">
        <v>846.9568456679167</v>
      </c>
      <c r="T491" s="90">
        <v>780.65493839999999</v>
      </c>
      <c r="U491" s="90">
        <v>0</v>
      </c>
      <c r="V491" s="90">
        <v>0</v>
      </c>
      <c r="W491" s="213">
        <v>995943.9883333334</v>
      </c>
      <c r="X491" s="205">
        <v>1631837.0684749845</v>
      </c>
    </row>
    <row r="492" spans="1:24">
      <c r="A492" s="88">
        <v>477</v>
      </c>
      <c r="B492" s="210" t="str">
        <f>'F-5 Change'!B492</f>
        <v>Red Deer</v>
      </c>
      <c r="C492" s="211">
        <v>483318.83532458945</v>
      </c>
      <c r="D492" s="90">
        <v>140135.33114059272</v>
      </c>
      <c r="E492" s="90">
        <v>106347.04846780001</v>
      </c>
      <c r="F492" s="90">
        <v>89063.560000000012</v>
      </c>
      <c r="G492" s="90">
        <v>122.05250000000001</v>
      </c>
      <c r="H492" s="90">
        <v>1185.2173104995834</v>
      </c>
      <c r="I492" s="90">
        <v>1610.1139943999999</v>
      </c>
      <c r="J492" s="90">
        <v>0</v>
      </c>
      <c r="K492" s="90">
        <v>0</v>
      </c>
      <c r="L492" s="90">
        <v>1433429.9058333335</v>
      </c>
      <c r="M492" s="212">
        <v>2255212.0645712153</v>
      </c>
      <c r="N492" s="213">
        <v>492732.6042339573</v>
      </c>
      <c r="O492" s="90">
        <v>162189.73404249284</v>
      </c>
      <c r="P492" s="90">
        <v>131261.73481499997</v>
      </c>
      <c r="Q492" s="90">
        <v>89063.560000000012</v>
      </c>
      <c r="R492" s="90">
        <v>122.05250000000001</v>
      </c>
      <c r="S492" s="90">
        <v>1185.2173104995834</v>
      </c>
      <c r="T492" s="90">
        <v>1073.4093295999999</v>
      </c>
      <c r="U492" s="90">
        <v>0</v>
      </c>
      <c r="V492" s="90">
        <v>0</v>
      </c>
      <c r="W492" s="213">
        <v>1433429.9058333335</v>
      </c>
      <c r="X492" s="205">
        <v>2311058.2180648833</v>
      </c>
    </row>
    <row r="493" spans="1:24" s="144" customFormat="1">
      <c r="A493" s="130" t="s">
        <v>61</v>
      </c>
      <c r="B493" s="216"/>
      <c r="C493" s="217">
        <f t="shared" ref="C493:X493" si="5">AVERAGE(C489:C492)</f>
        <v>319517.44058925996</v>
      </c>
      <c r="D493" s="174">
        <f t="shared" si="5"/>
        <v>94919.49566090334</v>
      </c>
      <c r="E493" s="174">
        <f t="shared" si="5"/>
        <v>81735.438964691668</v>
      </c>
      <c r="F493" s="174">
        <f t="shared" si="5"/>
        <v>56636.570208333331</v>
      </c>
      <c r="G493" s="174">
        <f t="shared" si="5"/>
        <v>79.103958333333338</v>
      </c>
      <c r="H493" s="174">
        <f t="shared" si="5"/>
        <v>776.79352338333342</v>
      </c>
      <c r="I493" s="174">
        <f t="shared" si="5"/>
        <v>1086.1140504</v>
      </c>
      <c r="J493" s="174">
        <f t="shared" si="5"/>
        <v>0</v>
      </c>
      <c r="K493" s="174">
        <f t="shared" si="5"/>
        <v>0</v>
      </c>
      <c r="L493" s="174">
        <f t="shared" si="5"/>
        <v>926367.10041666683</v>
      </c>
      <c r="M493" s="218">
        <f t="shared" si="5"/>
        <v>1481118.0573719717</v>
      </c>
      <c r="N493" s="219">
        <f t="shared" si="5"/>
        <v>325763.00459512998</v>
      </c>
      <c r="O493" s="174">
        <f t="shared" si="5"/>
        <v>109947.45483489335</v>
      </c>
      <c r="P493" s="174">
        <f t="shared" si="5"/>
        <v>102459.921618575</v>
      </c>
      <c r="Q493" s="174">
        <f t="shared" si="5"/>
        <v>56636.570208333331</v>
      </c>
      <c r="R493" s="174">
        <f t="shared" si="5"/>
        <v>79.103958333333338</v>
      </c>
      <c r="S493" s="174">
        <f t="shared" si="5"/>
        <v>776.79352338333342</v>
      </c>
      <c r="T493" s="174">
        <f t="shared" si="5"/>
        <v>724.07603360000007</v>
      </c>
      <c r="U493" s="174">
        <f t="shared" si="5"/>
        <v>0</v>
      </c>
      <c r="V493" s="174">
        <f t="shared" si="5"/>
        <v>0</v>
      </c>
      <c r="W493" s="245">
        <f t="shared" si="5"/>
        <v>926367.10041666683</v>
      </c>
      <c r="X493" s="246">
        <f t="shared" si="5"/>
        <v>1522754.025188915</v>
      </c>
    </row>
    <row r="494" spans="1:24">
      <c r="A494" s="222"/>
      <c r="B494" s="223"/>
      <c r="C494" s="224"/>
      <c r="D494" s="224"/>
      <c r="E494" s="224"/>
      <c r="F494" s="224"/>
      <c r="G494" s="224"/>
      <c r="H494" s="224"/>
      <c r="I494" s="224"/>
      <c r="J494" s="224"/>
      <c r="K494" s="224"/>
      <c r="L494" s="225"/>
      <c r="M494" s="226"/>
      <c r="N494" s="224"/>
      <c r="O494" s="224"/>
      <c r="P494" s="224"/>
      <c r="Q494" s="224"/>
      <c r="R494" s="224"/>
      <c r="S494" s="224"/>
      <c r="T494" s="227"/>
      <c r="U494" s="227"/>
      <c r="V494" s="209"/>
      <c r="W494" s="228"/>
      <c r="X494" s="229"/>
    </row>
    <row r="495" spans="1:24">
      <c r="A495" s="88">
        <v>478</v>
      </c>
      <c r="B495" s="210" t="str">
        <f>'F-5 Change'!B495</f>
        <v>Direct Connect</v>
      </c>
      <c r="C495" s="211">
        <v>377.18748204500002</v>
      </c>
      <c r="D495" s="90">
        <v>447.72179760249998</v>
      </c>
      <c r="E495" s="90">
        <v>719.50877000000003</v>
      </c>
      <c r="F495" s="90">
        <v>79.540000000000006</v>
      </c>
      <c r="G495" s="90">
        <v>0.1275</v>
      </c>
      <c r="H495" s="90">
        <v>1.2002492875000002</v>
      </c>
      <c r="I495" s="90">
        <v>4.2744000000000009</v>
      </c>
      <c r="J495" s="90">
        <v>6.0333333333333341</v>
      </c>
      <c r="K495" s="90">
        <v>0</v>
      </c>
      <c r="L495" s="90">
        <v>1331.7191666666668</v>
      </c>
      <c r="M495" s="212">
        <v>2967.3126989350003</v>
      </c>
      <c r="N495" s="213">
        <v>383.62716723083332</v>
      </c>
      <c r="O495" s="90">
        <v>527.09534774499991</v>
      </c>
      <c r="P495" s="90">
        <v>954.3838599999998</v>
      </c>
      <c r="Q495" s="90">
        <v>79.540000000000006</v>
      </c>
      <c r="R495" s="90">
        <v>0.1275</v>
      </c>
      <c r="S495" s="90">
        <v>1.2002492875000002</v>
      </c>
      <c r="T495" s="90">
        <v>2.8496000000000001</v>
      </c>
      <c r="U495" s="90">
        <v>6.0333333333333341</v>
      </c>
      <c r="V495" s="90">
        <v>0</v>
      </c>
      <c r="W495" s="213">
        <v>1331.7191666666668</v>
      </c>
      <c r="X495" s="205">
        <v>3286.5762242633332</v>
      </c>
    </row>
    <row r="496" spans="1:24">
      <c r="A496" s="88">
        <v>479</v>
      </c>
      <c r="B496" s="210" t="str">
        <f>'F-5 Change'!B496</f>
        <v>Direct Connect</v>
      </c>
      <c r="C496" s="211">
        <v>263.11824899999993</v>
      </c>
      <c r="D496" s="90">
        <v>666.54316716666688</v>
      </c>
      <c r="E496" s="90">
        <v>896.17937666666694</v>
      </c>
      <c r="F496" s="90">
        <v>139.90083333333334</v>
      </c>
      <c r="G496" s="90">
        <v>0.2525</v>
      </c>
      <c r="H496" s="90">
        <v>1.4623908333333333</v>
      </c>
      <c r="I496" s="90">
        <v>7.6559999999999988</v>
      </c>
      <c r="J496" s="90">
        <v>1.6499999999999997</v>
      </c>
      <c r="K496" s="90">
        <v>0</v>
      </c>
      <c r="L496" s="90">
        <v>2193.0750000000003</v>
      </c>
      <c r="M496" s="212">
        <v>4169.8375170000008</v>
      </c>
      <c r="N496" s="213">
        <v>265.5510328333333</v>
      </c>
      <c r="O496" s="90">
        <v>785.82802233333325</v>
      </c>
      <c r="P496" s="90">
        <v>1162.4379666666671</v>
      </c>
      <c r="Q496" s="90">
        <v>139.90083333333334</v>
      </c>
      <c r="R496" s="90">
        <v>0.2525</v>
      </c>
      <c r="S496" s="90">
        <v>1.4623908333333333</v>
      </c>
      <c r="T496" s="90">
        <v>5.1040000000000001</v>
      </c>
      <c r="U496" s="90">
        <v>1.6499999999999997</v>
      </c>
      <c r="V496" s="90">
        <v>0</v>
      </c>
      <c r="W496" s="213">
        <v>2193.0750000000003</v>
      </c>
      <c r="X496" s="205">
        <v>4555.2617460000001</v>
      </c>
    </row>
    <row r="497" spans="1:24">
      <c r="A497" s="88">
        <v>480</v>
      </c>
      <c r="B497" s="210" t="str">
        <f>'F-5 Change'!B497</f>
        <v>Direct Connect</v>
      </c>
      <c r="C497" s="211">
        <v>623.62266</v>
      </c>
      <c r="D497" s="90">
        <v>997.22972666666681</v>
      </c>
      <c r="E497" s="90">
        <v>605.90571999999986</v>
      </c>
      <c r="F497" s="90">
        <v>166.12</v>
      </c>
      <c r="G497" s="90">
        <v>8.2500000000000004E-2</v>
      </c>
      <c r="H497" s="90">
        <v>1.4855500000000001</v>
      </c>
      <c r="I497" s="90">
        <v>11.341200000000001</v>
      </c>
      <c r="J497" s="90">
        <v>191.6</v>
      </c>
      <c r="K497" s="90">
        <v>-539.44762000000003</v>
      </c>
      <c r="L497" s="90">
        <v>2506.645833333333</v>
      </c>
      <c r="M497" s="212">
        <v>4564.5855699999993</v>
      </c>
      <c r="N497" s="213">
        <v>635.91323</v>
      </c>
      <c r="O497" s="90">
        <v>1178.1143500000001</v>
      </c>
      <c r="P497" s="90">
        <v>715.90316666666661</v>
      </c>
      <c r="Q497" s="90">
        <v>166.12</v>
      </c>
      <c r="R497" s="90">
        <v>8.2500000000000004E-2</v>
      </c>
      <c r="S497" s="90">
        <v>1.4855500000000001</v>
      </c>
      <c r="T497" s="90">
        <v>7.5608000000000004</v>
      </c>
      <c r="U497" s="90">
        <v>191.6</v>
      </c>
      <c r="V497" s="90">
        <v>-632.92308666666656</v>
      </c>
      <c r="W497" s="213">
        <v>2506.645833333333</v>
      </c>
      <c r="X497" s="205">
        <v>4770.5023433333326</v>
      </c>
    </row>
    <row r="498" spans="1:24">
      <c r="A498" s="88">
        <v>481</v>
      </c>
      <c r="B498" s="210" t="str">
        <f>'F-5 Change'!B498</f>
        <v>Direct Connect</v>
      </c>
      <c r="C498" s="211">
        <v>190.34337550000001</v>
      </c>
      <c r="D498" s="90">
        <v>1240.1491464166666</v>
      </c>
      <c r="E498" s="90">
        <v>1269.706678333333</v>
      </c>
      <c r="F498" s="90">
        <v>171.18499999999997</v>
      </c>
      <c r="G498" s="90">
        <v>9.1666666666666674E-2</v>
      </c>
      <c r="H498" s="90">
        <v>1.1080545833333333</v>
      </c>
      <c r="I498" s="90">
        <v>11.3484</v>
      </c>
      <c r="J498" s="90">
        <v>3.7366666666666668</v>
      </c>
      <c r="K498" s="90">
        <v>0</v>
      </c>
      <c r="L498" s="90">
        <v>2400.9733333333329</v>
      </c>
      <c r="M498" s="212">
        <v>5288.6423214999995</v>
      </c>
      <c r="N498" s="213">
        <v>191.93810024999996</v>
      </c>
      <c r="O498" s="90">
        <v>1467.6436688333333</v>
      </c>
      <c r="P498" s="90">
        <v>1592.2435566666666</v>
      </c>
      <c r="Q498" s="90">
        <v>171.18499999999997</v>
      </c>
      <c r="R498" s="90">
        <v>9.1666666666666674E-2</v>
      </c>
      <c r="S498" s="90">
        <v>1.1080545833333333</v>
      </c>
      <c r="T498" s="90">
        <v>7.5655999999999999</v>
      </c>
      <c r="U498" s="90">
        <v>3.7366666666666668</v>
      </c>
      <c r="V498" s="90">
        <v>0</v>
      </c>
      <c r="W498" s="213">
        <v>2400.9733333333329</v>
      </c>
      <c r="X498" s="205">
        <v>5836.4856469999995</v>
      </c>
    </row>
    <row r="499" spans="1:24">
      <c r="A499" s="88">
        <v>482</v>
      </c>
      <c r="B499" s="210" t="str">
        <f>'F-5 Change'!B499</f>
        <v>Direct Connect</v>
      </c>
      <c r="C499" s="211">
        <v>1089.9268759999998</v>
      </c>
      <c r="D499" s="90">
        <v>1323.2666620000002</v>
      </c>
      <c r="E499" s="90">
        <v>1252.9423600000002</v>
      </c>
      <c r="F499" s="90">
        <v>252.43000000000004</v>
      </c>
      <c r="G499" s="90">
        <v>0.23333333333333331</v>
      </c>
      <c r="H499" s="90">
        <v>2.8394633333333341</v>
      </c>
      <c r="I499" s="90">
        <v>14.977200000000002</v>
      </c>
      <c r="J499" s="90">
        <v>681.95666666666671</v>
      </c>
      <c r="K499" s="90">
        <v>-995.11695999999995</v>
      </c>
      <c r="L499" s="90">
        <v>3941.8674999999989</v>
      </c>
      <c r="M499" s="212">
        <v>7565.3231013333325</v>
      </c>
      <c r="N499" s="213">
        <v>1110.6066046666665</v>
      </c>
      <c r="O499" s="90">
        <v>1560.2987693333334</v>
      </c>
      <c r="P499" s="90">
        <v>1561.24</v>
      </c>
      <c r="Q499" s="90">
        <v>252.43000000000004</v>
      </c>
      <c r="R499" s="90">
        <v>0.23333333333333331</v>
      </c>
      <c r="S499" s="90">
        <v>2.8394633333333341</v>
      </c>
      <c r="T499" s="90">
        <v>9.9847999999999999</v>
      </c>
      <c r="U499" s="90">
        <v>681.95666666666671</v>
      </c>
      <c r="V499" s="90">
        <v>-1239.3172799999998</v>
      </c>
      <c r="W499" s="213">
        <v>3941.8674999999989</v>
      </c>
      <c r="X499" s="205">
        <v>7882.1398573333336</v>
      </c>
    </row>
    <row r="500" spans="1:24">
      <c r="A500" s="88">
        <v>483</v>
      </c>
      <c r="B500" s="210" t="str">
        <f>'F-5 Change'!B500</f>
        <v>Direct Connect</v>
      </c>
      <c r="C500" s="211">
        <v>131.92226400000001</v>
      </c>
      <c r="D500" s="90">
        <v>1608.9939679999998</v>
      </c>
      <c r="E500" s="90">
        <v>784.01339666666661</v>
      </c>
      <c r="F500" s="90">
        <v>118.83916666666666</v>
      </c>
      <c r="G500" s="90">
        <v>0.16916666666666666</v>
      </c>
      <c r="H500" s="90">
        <v>1.3511533333333332</v>
      </c>
      <c r="I500" s="90">
        <v>16.035599999999999</v>
      </c>
      <c r="J500" s="90">
        <v>459.38333333333327</v>
      </c>
      <c r="K500" s="90">
        <v>-751.85194666666678</v>
      </c>
      <c r="L500" s="90">
        <v>1938.8741666666667</v>
      </c>
      <c r="M500" s="212">
        <v>4307.7302686666662</v>
      </c>
      <c r="N500" s="213">
        <v>131.10626533333331</v>
      </c>
      <c r="O500" s="90">
        <v>1904.4477373333332</v>
      </c>
      <c r="P500" s="90">
        <v>890.20166666666648</v>
      </c>
      <c r="Q500" s="90">
        <v>118.83916666666666</v>
      </c>
      <c r="R500" s="90">
        <v>0.16916666666666666</v>
      </c>
      <c r="S500" s="90">
        <v>1.3511533333333332</v>
      </c>
      <c r="T500" s="90">
        <v>10.690400000000002</v>
      </c>
      <c r="U500" s="90">
        <v>459.38333333333327</v>
      </c>
      <c r="V500" s="90">
        <v>-850.04463999999973</v>
      </c>
      <c r="W500" s="213">
        <v>1938.8741666666667</v>
      </c>
      <c r="X500" s="205">
        <v>4605.0184159999999</v>
      </c>
    </row>
    <row r="501" spans="1:24">
      <c r="A501" s="88">
        <v>484</v>
      </c>
      <c r="B501" s="210" t="str">
        <f>'F-5 Change'!B501</f>
        <v>Direct Connect</v>
      </c>
      <c r="C501" s="211">
        <v>242.95896739550003</v>
      </c>
      <c r="D501" s="90">
        <v>1702.1861824064165</v>
      </c>
      <c r="E501" s="90">
        <v>973.66337859999987</v>
      </c>
      <c r="F501" s="90">
        <v>95.943333333333328</v>
      </c>
      <c r="G501" s="90">
        <v>4.4166666666666667E-2</v>
      </c>
      <c r="H501" s="90">
        <v>0.70766140458333338</v>
      </c>
      <c r="I501" s="90">
        <v>15.308387999999999</v>
      </c>
      <c r="J501" s="90">
        <v>111.02999999999999</v>
      </c>
      <c r="K501" s="90">
        <v>0</v>
      </c>
      <c r="L501" s="90">
        <v>1393.9208333333333</v>
      </c>
      <c r="M501" s="212">
        <v>4535.7629111398328</v>
      </c>
      <c r="N501" s="213">
        <v>247.32263107691665</v>
      </c>
      <c r="O501" s="90">
        <v>2017.2392514588335</v>
      </c>
      <c r="P501" s="90">
        <v>1136.244071666667</v>
      </c>
      <c r="Q501" s="90">
        <v>95.943333333333328</v>
      </c>
      <c r="R501" s="90">
        <v>4.4166666666666667E-2</v>
      </c>
      <c r="S501" s="90">
        <v>0.70766140458333338</v>
      </c>
      <c r="T501" s="90">
        <v>10.205592000000001</v>
      </c>
      <c r="U501" s="90">
        <v>111.02999999999999</v>
      </c>
      <c r="V501" s="90">
        <v>0</v>
      </c>
      <c r="W501" s="213">
        <v>1393.9208333333333</v>
      </c>
      <c r="X501" s="205">
        <v>5012.6575409403331</v>
      </c>
    </row>
    <row r="502" spans="1:24">
      <c r="A502" s="88">
        <v>485</v>
      </c>
      <c r="B502" s="210" t="str">
        <f>'F-5 Change'!B502</f>
        <v>Direct Connect</v>
      </c>
      <c r="C502" s="211">
        <v>4.8001905000000002</v>
      </c>
      <c r="D502" s="90">
        <v>1824.0849772500005</v>
      </c>
      <c r="E502" s="90">
        <v>847.94068500000014</v>
      </c>
      <c r="F502" s="90">
        <v>6.939166666666666</v>
      </c>
      <c r="G502" s="90">
        <v>0</v>
      </c>
      <c r="H502" s="90">
        <v>0.19048374999999998</v>
      </c>
      <c r="I502" s="90">
        <v>2.2595999999999998</v>
      </c>
      <c r="J502" s="90">
        <v>0</v>
      </c>
      <c r="K502" s="90">
        <v>0</v>
      </c>
      <c r="L502" s="90">
        <v>142.2475</v>
      </c>
      <c r="M502" s="212">
        <v>2828.4626031666671</v>
      </c>
      <c r="N502" s="213">
        <v>4.3049327499999999</v>
      </c>
      <c r="O502" s="90">
        <v>2163.6564805000003</v>
      </c>
      <c r="P502" s="90">
        <v>951.12600000000009</v>
      </c>
      <c r="Q502" s="90">
        <v>6.939166666666666</v>
      </c>
      <c r="R502" s="90">
        <v>0</v>
      </c>
      <c r="S502" s="90">
        <v>0.19048374999999998</v>
      </c>
      <c r="T502" s="90">
        <v>1.5064</v>
      </c>
      <c r="U502" s="90">
        <v>0</v>
      </c>
      <c r="V502" s="90">
        <v>0</v>
      </c>
      <c r="W502" s="213">
        <v>142.2475</v>
      </c>
      <c r="X502" s="205">
        <v>3269.9709636666671</v>
      </c>
    </row>
    <row r="503" spans="1:24">
      <c r="A503" s="88">
        <v>486</v>
      </c>
      <c r="B503" s="210" t="str">
        <f>'F-5 Change'!B503</f>
        <v>Direct Connect</v>
      </c>
      <c r="C503" s="211">
        <v>1179.7960004999998</v>
      </c>
      <c r="D503" s="90">
        <v>1891.1188455833333</v>
      </c>
      <c r="E503" s="90">
        <v>874.70417000000009</v>
      </c>
      <c r="F503" s="90">
        <v>195.12166666666667</v>
      </c>
      <c r="G503" s="90">
        <v>6.6666666666666671E-3</v>
      </c>
      <c r="H503" s="90">
        <v>1.8814920833333337</v>
      </c>
      <c r="I503" s="90">
        <v>22.902000000000001</v>
      </c>
      <c r="J503" s="90">
        <v>1839.3033333333335</v>
      </c>
      <c r="K503" s="90">
        <v>0</v>
      </c>
      <c r="L503" s="90">
        <v>2864.7533333333336</v>
      </c>
      <c r="M503" s="212">
        <v>8869.5875081666672</v>
      </c>
      <c r="N503" s="213">
        <v>1206.1081210833336</v>
      </c>
      <c r="O503" s="90">
        <v>2237.3672138333327</v>
      </c>
      <c r="P503" s="90">
        <v>983.33083333333309</v>
      </c>
      <c r="Q503" s="90">
        <v>195.12166666666667</v>
      </c>
      <c r="R503" s="90">
        <v>6.6666666666666671E-3</v>
      </c>
      <c r="S503" s="90">
        <v>1.8814920833333337</v>
      </c>
      <c r="T503" s="90">
        <v>15.268000000000001</v>
      </c>
      <c r="U503" s="90">
        <v>1839.3033333333335</v>
      </c>
      <c r="V503" s="90">
        <v>0</v>
      </c>
      <c r="W503" s="213">
        <v>2864.7533333333336</v>
      </c>
      <c r="X503" s="205">
        <v>9343.1406603333326</v>
      </c>
    </row>
    <row r="504" spans="1:24">
      <c r="A504" s="88">
        <v>487</v>
      </c>
      <c r="B504" s="210" t="str">
        <f>'F-5 Change'!B504</f>
        <v>Direct Connect</v>
      </c>
      <c r="C504" s="211">
        <v>123.1187285395</v>
      </c>
      <c r="D504" s="90">
        <v>2130.8426744677495</v>
      </c>
      <c r="E504" s="90">
        <v>2386.8328499999993</v>
      </c>
      <c r="F504" s="90">
        <v>33.610833333333332</v>
      </c>
      <c r="G504" s="90">
        <v>0.34250000000000003</v>
      </c>
      <c r="H504" s="90">
        <v>0.44498129125000013</v>
      </c>
      <c r="I504" s="90">
        <v>1.8282216000000002</v>
      </c>
      <c r="J504" s="90">
        <v>0.43333333333333335</v>
      </c>
      <c r="K504" s="90">
        <v>0</v>
      </c>
      <c r="L504" s="90">
        <v>639.19916666666666</v>
      </c>
      <c r="M504" s="212">
        <v>5316.653289231831</v>
      </c>
      <c r="N504" s="213">
        <v>125.04544384891666</v>
      </c>
      <c r="O504" s="90">
        <v>2526.7536782094999</v>
      </c>
      <c r="P504" s="90">
        <v>3023.1959999999999</v>
      </c>
      <c r="Q504" s="90">
        <v>33.610833333333332</v>
      </c>
      <c r="R504" s="90">
        <v>0.34250000000000003</v>
      </c>
      <c r="S504" s="90">
        <v>0.44498129125000013</v>
      </c>
      <c r="T504" s="90">
        <v>1.2188144000000001</v>
      </c>
      <c r="U504" s="90">
        <v>0.43333333333333335</v>
      </c>
      <c r="V504" s="90">
        <v>0</v>
      </c>
      <c r="W504" s="213">
        <v>639.19916666666666</v>
      </c>
      <c r="X504" s="205">
        <v>6350.2447510829998</v>
      </c>
    </row>
    <row r="505" spans="1:24">
      <c r="A505" s="88">
        <v>488</v>
      </c>
      <c r="B505" s="210" t="str">
        <f>'F-5 Change'!B505</f>
        <v>Direct Connect</v>
      </c>
      <c r="C505" s="211">
        <v>1412.2888480000001</v>
      </c>
      <c r="D505" s="90">
        <v>2189.6881759999997</v>
      </c>
      <c r="E505" s="90">
        <v>1736.8293349999997</v>
      </c>
      <c r="F505" s="90">
        <v>410.11666666666662</v>
      </c>
      <c r="G505" s="90">
        <v>0.26666666666666666</v>
      </c>
      <c r="H505" s="90">
        <v>3.8269066666666665</v>
      </c>
      <c r="I505" s="90">
        <v>21.3096</v>
      </c>
      <c r="J505" s="90">
        <v>731.52</v>
      </c>
      <c r="K505" s="90">
        <v>0</v>
      </c>
      <c r="L505" s="90">
        <v>6054.5233333333335</v>
      </c>
      <c r="M505" s="212">
        <v>12560.36953233333</v>
      </c>
      <c r="N505" s="213">
        <v>1438.5985573333335</v>
      </c>
      <c r="O505" s="90">
        <v>2584.9227946666665</v>
      </c>
      <c r="P505" s="90">
        <v>2124.89</v>
      </c>
      <c r="Q505" s="90">
        <v>410.11666666666662</v>
      </c>
      <c r="R505" s="90">
        <v>0.26666666666666666</v>
      </c>
      <c r="S505" s="90">
        <v>3.8269066666666665</v>
      </c>
      <c r="T505" s="90">
        <v>14.2064</v>
      </c>
      <c r="U505" s="90">
        <v>731.52</v>
      </c>
      <c r="V505" s="90">
        <v>0</v>
      </c>
      <c r="W505" s="213">
        <v>6054.5233333333335</v>
      </c>
      <c r="X505" s="205">
        <v>13362.871325333334</v>
      </c>
    </row>
    <row r="506" spans="1:24">
      <c r="A506" s="88">
        <v>489</v>
      </c>
      <c r="B506" s="210" t="str">
        <f>'F-5 Change'!B506</f>
        <v>Direct Connect</v>
      </c>
      <c r="C506" s="211">
        <v>1498.1045984999998</v>
      </c>
      <c r="D506" s="90">
        <v>2191.7782132500001</v>
      </c>
      <c r="E506" s="90">
        <v>1736.8293349999997</v>
      </c>
      <c r="F506" s="90">
        <v>483.96749999999997</v>
      </c>
      <c r="G506" s="90">
        <v>0.55833333333333335</v>
      </c>
      <c r="H506" s="90">
        <v>3.9470237500000001</v>
      </c>
      <c r="I506" s="90">
        <v>23.908799999999999</v>
      </c>
      <c r="J506" s="90">
        <v>1872.176666666667</v>
      </c>
      <c r="K506" s="90">
        <v>-1437.9680599999999</v>
      </c>
      <c r="L506" s="90">
        <v>6960.8516666666683</v>
      </c>
      <c r="M506" s="212">
        <v>13334.154077166668</v>
      </c>
      <c r="N506" s="213">
        <v>1526.3833367499999</v>
      </c>
      <c r="O506" s="90">
        <v>2586.9888085000007</v>
      </c>
      <c r="P506" s="90">
        <v>2124.89</v>
      </c>
      <c r="Q506" s="90">
        <v>483.96749999999997</v>
      </c>
      <c r="R506" s="90">
        <v>0.55833333333333335</v>
      </c>
      <c r="S506" s="90">
        <v>3.9470237500000001</v>
      </c>
      <c r="T506" s="90">
        <v>15.939200000000001</v>
      </c>
      <c r="U506" s="90">
        <v>1872.176666666667</v>
      </c>
      <c r="V506" s="90">
        <v>-1751.7295799999995</v>
      </c>
      <c r="W506" s="213">
        <v>6960.8516666666683</v>
      </c>
      <c r="X506" s="205">
        <v>13823.972955666668</v>
      </c>
    </row>
    <row r="507" spans="1:24">
      <c r="A507" s="88">
        <v>490</v>
      </c>
      <c r="B507" s="210" t="str">
        <f>'F-5 Change'!B507</f>
        <v>Direct Connect</v>
      </c>
      <c r="C507" s="211">
        <v>2556.0508584999998</v>
      </c>
      <c r="D507" s="90">
        <v>2228.7917832500002</v>
      </c>
      <c r="E507" s="90">
        <v>1329.3323250000001</v>
      </c>
      <c r="F507" s="90">
        <v>576.94166666666672</v>
      </c>
      <c r="G507" s="90">
        <v>0.52583333333333326</v>
      </c>
      <c r="H507" s="90">
        <v>6.0742404166666679</v>
      </c>
      <c r="I507" s="90">
        <v>28.539599999999997</v>
      </c>
      <c r="J507" s="90">
        <v>2573.4833333333331</v>
      </c>
      <c r="K507" s="90">
        <v>0</v>
      </c>
      <c r="L507" s="90">
        <v>8786.8741666666665</v>
      </c>
      <c r="M507" s="212">
        <v>18086.613807166665</v>
      </c>
      <c r="N507" s="213">
        <v>2606.4745000833332</v>
      </c>
      <c r="O507" s="90">
        <v>2623.5769351666672</v>
      </c>
      <c r="P507" s="90">
        <v>1571.5499999999995</v>
      </c>
      <c r="Q507" s="90">
        <v>576.94166666666672</v>
      </c>
      <c r="R507" s="90">
        <v>0.52583333333333326</v>
      </c>
      <c r="S507" s="90">
        <v>6.0742404166666679</v>
      </c>
      <c r="T507" s="90">
        <v>19.026400000000006</v>
      </c>
      <c r="U507" s="90">
        <v>2573.4833333333331</v>
      </c>
      <c r="V507" s="90">
        <v>0</v>
      </c>
      <c r="W507" s="213">
        <v>8786.8741666666665</v>
      </c>
      <c r="X507" s="205">
        <v>18764.527075666665</v>
      </c>
    </row>
    <row r="508" spans="1:24">
      <c r="A508" s="88">
        <v>491</v>
      </c>
      <c r="B508" s="210" t="str">
        <f>'F-5 Change'!B508</f>
        <v>Direct Connect</v>
      </c>
      <c r="C508" s="211">
        <v>2084.9452621605001</v>
      </c>
      <c r="D508" s="90">
        <v>2356.7241370822503</v>
      </c>
      <c r="E508" s="90">
        <v>1420.9546558000002</v>
      </c>
      <c r="F508" s="90">
        <v>524.63083333333338</v>
      </c>
      <c r="G508" s="90">
        <v>0.68666666666666665</v>
      </c>
      <c r="H508" s="90">
        <v>5.1109826254166668</v>
      </c>
      <c r="I508" s="90">
        <v>30.160599599999994</v>
      </c>
      <c r="J508" s="90">
        <v>575.15</v>
      </c>
      <c r="K508" s="90">
        <v>0</v>
      </c>
      <c r="L508" s="90">
        <v>7966.9549999999981</v>
      </c>
      <c r="M508" s="212">
        <v>14965.318137268165</v>
      </c>
      <c r="N508" s="213">
        <v>2125.5604573344167</v>
      </c>
      <c r="O508" s="90">
        <v>2778.6900445571669</v>
      </c>
      <c r="P508" s="90">
        <v>1680.04709</v>
      </c>
      <c r="Q508" s="90">
        <v>524.63083333333338</v>
      </c>
      <c r="R508" s="90">
        <v>0.68666666666666665</v>
      </c>
      <c r="S508" s="90">
        <v>5.1109826254166668</v>
      </c>
      <c r="T508" s="90">
        <v>20.107066399999997</v>
      </c>
      <c r="U508" s="90">
        <v>575.15</v>
      </c>
      <c r="V508" s="90">
        <v>0</v>
      </c>
      <c r="W508" s="213">
        <v>7966.9549999999981</v>
      </c>
      <c r="X508" s="205">
        <v>15676.938140916998</v>
      </c>
    </row>
    <row r="509" spans="1:24">
      <c r="A509" s="88">
        <v>492</v>
      </c>
      <c r="B509" s="210" t="str">
        <f>'F-5 Change'!B509</f>
        <v>Direct Connect</v>
      </c>
      <c r="C509" s="211">
        <v>3833.3878690000001</v>
      </c>
      <c r="D509" s="90">
        <v>2395.8386038333333</v>
      </c>
      <c r="E509" s="90">
        <v>1508.3024899999998</v>
      </c>
      <c r="F509" s="90">
        <v>642.42666666666673</v>
      </c>
      <c r="G509" s="90">
        <v>1.0141666666666667</v>
      </c>
      <c r="H509" s="90">
        <v>6.2720741666666671</v>
      </c>
      <c r="I509" s="90">
        <v>25.726799999999997</v>
      </c>
      <c r="J509" s="90">
        <v>665.96</v>
      </c>
      <c r="K509" s="90">
        <v>0</v>
      </c>
      <c r="L509" s="90">
        <v>9910.251666666667</v>
      </c>
      <c r="M509" s="212">
        <v>18989.180337000002</v>
      </c>
      <c r="N509" s="213">
        <v>3918.3581428333327</v>
      </c>
      <c r="O509" s="90">
        <v>2821.0996556666664</v>
      </c>
      <c r="P509" s="90">
        <v>1796.5763333333332</v>
      </c>
      <c r="Q509" s="90">
        <v>642.42666666666673</v>
      </c>
      <c r="R509" s="90">
        <v>1.0141666666666667</v>
      </c>
      <c r="S509" s="90">
        <v>6.2720741666666671</v>
      </c>
      <c r="T509" s="90">
        <v>17.151199999999996</v>
      </c>
      <c r="U509" s="90">
        <v>665.96</v>
      </c>
      <c r="V509" s="90">
        <v>0</v>
      </c>
      <c r="W509" s="213">
        <v>9910.251666666667</v>
      </c>
      <c r="X509" s="205">
        <v>19779.109905999998</v>
      </c>
    </row>
    <row r="510" spans="1:24">
      <c r="A510" s="88">
        <v>493</v>
      </c>
      <c r="B510" s="210" t="str">
        <f>'F-5 Change'!B510</f>
        <v>Direct Connect</v>
      </c>
      <c r="C510" s="211">
        <v>2163.7754815000003</v>
      </c>
      <c r="D510" s="90">
        <v>2399.5379467500002</v>
      </c>
      <c r="E510" s="90">
        <v>1881.1612749999997</v>
      </c>
      <c r="F510" s="90">
        <v>415.58500000000004</v>
      </c>
      <c r="G510" s="90">
        <v>0.45166666666666666</v>
      </c>
      <c r="H510" s="90">
        <v>3.4957095833333334</v>
      </c>
      <c r="I510" s="90">
        <v>22.675200000000004</v>
      </c>
      <c r="J510" s="90">
        <v>40.833333333333329</v>
      </c>
      <c r="K510" s="90">
        <v>0</v>
      </c>
      <c r="L510" s="90">
        <v>6074.78</v>
      </c>
      <c r="M510" s="212">
        <v>13002.295612833332</v>
      </c>
      <c r="N510" s="213">
        <v>2211.8843032500004</v>
      </c>
      <c r="O510" s="90">
        <v>2835.0548048333335</v>
      </c>
      <c r="P510" s="90">
        <v>2297.1599999999994</v>
      </c>
      <c r="Q510" s="90">
        <v>415.58500000000004</v>
      </c>
      <c r="R510" s="90">
        <v>0.45166666666666666</v>
      </c>
      <c r="S510" s="90">
        <v>3.4957095833333334</v>
      </c>
      <c r="T510" s="90">
        <v>15.116800000000003</v>
      </c>
      <c r="U510" s="90">
        <v>40.833333333333329</v>
      </c>
      <c r="V510" s="90">
        <v>0</v>
      </c>
      <c r="W510" s="213">
        <v>6074.78</v>
      </c>
      <c r="X510" s="205">
        <v>13894.361617666666</v>
      </c>
    </row>
    <row r="511" spans="1:24">
      <c r="A511" s="88">
        <v>494</v>
      </c>
      <c r="B511" s="210" t="str">
        <f>'F-5 Change'!B511</f>
        <v>Direct Connect</v>
      </c>
      <c r="C511" s="211">
        <v>2821.4128799999999</v>
      </c>
      <c r="D511" s="90">
        <v>2429.7803933333334</v>
      </c>
      <c r="E511" s="90">
        <v>1361.0703550000005</v>
      </c>
      <c r="F511" s="90">
        <v>450.23250000000002</v>
      </c>
      <c r="G511" s="90">
        <v>0.01</v>
      </c>
      <c r="H511" s="90">
        <v>4.6327333333333343</v>
      </c>
      <c r="I511" s="90">
        <v>33.979199999999999</v>
      </c>
      <c r="J511" s="90">
        <v>591.84</v>
      </c>
      <c r="K511" s="90">
        <v>0</v>
      </c>
      <c r="L511" s="90">
        <v>6837.1308333333336</v>
      </c>
      <c r="M511" s="212">
        <v>14530.088895000001</v>
      </c>
      <c r="N511" s="213">
        <v>2883.8977733333336</v>
      </c>
      <c r="O511" s="90">
        <v>2867.0205133333334</v>
      </c>
      <c r="P511" s="90">
        <v>1589.7783333333334</v>
      </c>
      <c r="Q511" s="90">
        <v>450.23250000000002</v>
      </c>
      <c r="R511" s="90">
        <v>0.01</v>
      </c>
      <c r="S511" s="90">
        <v>4.6327333333333343</v>
      </c>
      <c r="T511" s="90">
        <v>22.652800000000003</v>
      </c>
      <c r="U511" s="90">
        <v>591.84</v>
      </c>
      <c r="V511" s="90">
        <v>0</v>
      </c>
      <c r="W511" s="213">
        <v>6837.1308333333336</v>
      </c>
      <c r="X511" s="205">
        <v>15247.195486666667</v>
      </c>
    </row>
    <row r="512" spans="1:24">
      <c r="A512" s="88">
        <v>495</v>
      </c>
      <c r="B512" s="210" t="str">
        <f>'F-5 Change'!B512</f>
        <v>Direct Connect</v>
      </c>
      <c r="C512" s="211">
        <v>215.35043599999995</v>
      </c>
      <c r="D512" s="90">
        <v>2426.5917620000005</v>
      </c>
      <c r="E512" s="90">
        <v>1885.5940999999996</v>
      </c>
      <c r="F512" s="90">
        <v>57.261666666666663</v>
      </c>
      <c r="G512" s="90">
        <v>4.1666666666666666E-3</v>
      </c>
      <c r="H512" s="90">
        <v>0.75009666666666674</v>
      </c>
      <c r="I512" s="90">
        <v>18.5136</v>
      </c>
      <c r="J512" s="90">
        <v>0</v>
      </c>
      <c r="K512" s="90">
        <v>0</v>
      </c>
      <c r="L512" s="90">
        <v>779.34916666666675</v>
      </c>
      <c r="M512" s="212">
        <v>5383.4149946666666</v>
      </c>
      <c r="N512" s="213">
        <v>218.81351800000002</v>
      </c>
      <c r="O512" s="90">
        <v>2876.6145426666676</v>
      </c>
      <c r="P512" s="90">
        <v>2294.9480000000003</v>
      </c>
      <c r="Q512" s="90">
        <v>57.261666666666663</v>
      </c>
      <c r="R512" s="90">
        <v>4.1666666666666666E-3</v>
      </c>
      <c r="S512" s="90">
        <v>0.75009666666666674</v>
      </c>
      <c r="T512" s="90">
        <v>12.3424</v>
      </c>
      <c r="U512" s="90">
        <v>0</v>
      </c>
      <c r="V512" s="90">
        <v>0</v>
      </c>
      <c r="W512" s="213">
        <v>779.34916666666675</v>
      </c>
      <c r="X512" s="205">
        <v>6240.0835573333343</v>
      </c>
    </row>
    <row r="513" spans="1:24">
      <c r="A513" s="88">
        <v>496</v>
      </c>
      <c r="B513" s="210" t="str">
        <f>'F-5 Change'!B513</f>
        <v>Direct Connect</v>
      </c>
      <c r="C513" s="211">
        <v>3146.0570330000005</v>
      </c>
      <c r="D513" s="90">
        <v>2628.5261685</v>
      </c>
      <c r="E513" s="90">
        <v>1350.272115</v>
      </c>
      <c r="F513" s="90">
        <v>603.63499999999999</v>
      </c>
      <c r="G513" s="90">
        <v>0.78166666666666673</v>
      </c>
      <c r="H513" s="90">
        <v>5.6689775000000004</v>
      </c>
      <c r="I513" s="90">
        <v>29.278800000000004</v>
      </c>
      <c r="J513" s="90">
        <v>0</v>
      </c>
      <c r="K513" s="90">
        <v>-1261.9949400000003</v>
      </c>
      <c r="L513" s="90">
        <v>9219.7341666666634</v>
      </c>
      <c r="M513" s="212">
        <v>15721.958987333332</v>
      </c>
      <c r="N513" s="213">
        <v>3214.0740248333332</v>
      </c>
      <c r="O513" s="90">
        <v>3099.2659729999996</v>
      </c>
      <c r="P513" s="90">
        <v>1555.2360000000006</v>
      </c>
      <c r="Q513" s="90">
        <v>603.63499999999999</v>
      </c>
      <c r="R513" s="90">
        <v>0.78166666666666673</v>
      </c>
      <c r="S513" s="90">
        <v>5.6689775000000004</v>
      </c>
      <c r="T513" s="90">
        <v>19.519199999999998</v>
      </c>
      <c r="U513" s="90">
        <v>0</v>
      </c>
      <c r="V513" s="90">
        <v>-1445.0124600000001</v>
      </c>
      <c r="W513" s="213">
        <v>9219.7341666666634</v>
      </c>
      <c r="X513" s="205">
        <v>16272.902548666663</v>
      </c>
    </row>
    <row r="514" spans="1:24">
      <c r="A514" s="88">
        <v>497</v>
      </c>
      <c r="B514" s="210" t="str">
        <f>'F-5 Change'!B514</f>
        <v>Direct Connect</v>
      </c>
      <c r="C514" s="211">
        <v>2280.3741434455001</v>
      </c>
      <c r="D514" s="90">
        <v>3894.1850740314167</v>
      </c>
      <c r="E514" s="90">
        <v>1918.9740973999999</v>
      </c>
      <c r="F514" s="90">
        <v>487.34083333333325</v>
      </c>
      <c r="G514" s="90">
        <v>4.1666666666666666E-3</v>
      </c>
      <c r="H514" s="90">
        <v>11.922973946250002</v>
      </c>
      <c r="I514" s="90">
        <v>46.5571956</v>
      </c>
      <c r="J514" s="90">
        <v>9.5866666666666678</v>
      </c>
      <c r="K514" s="90">
        <v>-1808.4774974000002</v>
      </c>
      <c r="L514" s="90">
        <v>9964.7733333333344</v>
      </c>
      <c r="M514" s="212">
        <v>16805.240987023168</v>
      </c>
      <c r="N514" s="213">
        <v>2303.9330778519166</v>
      </c>
      <c r="O514" s="90">
        <v>4579.4474245755</v>
      </c>
      <c r="P514" s="90">
        <v>2200.2190616666662</v>
      </c>
      <c r="Q514" s="90">
        <v>487.34083333333325</v>
      </c>
      <c r="R514" s="90">
        <v>4.1666666666666666E-3</v>
      </c>
      <c r="S514" s="90">
        <v>11.922973946250002</v>
      </c>
      <c r="T514" s="90">
        <v>31.038130400000004</v>
      </c>
      <c r="U514" s="90">
        <v>9.5866666666666678</v>
      </c>
      <c r="V514" s="90">
        <v>-2062.2521816666663</v>
      </c>
      <c r="W514" s="213">
        <v>9964.7733333333344</v>
      </c>
      <c r="X514" s="205">
        <v>17526.013486773671</v>
      </c>
    </row>
    <row r="515" spans="1:24">
      <c r="A515" s="88">
        <v>498</v>
      </c>
      <c r="B515" s="210" t="str">
        <f>'F-5 Change'!B515</f>
        <v>Direct Connect</v>
      </c>
      <c r="C515" s="211">
        <v>13.623455999999999</v>
      </c>
      <c r="D515" s="90">
        <v>3741.3053553333325</v>
      </c>
      <c r="E515" s="90">
        <v>1699.0837700000002</v>
      </c>
      <c r="F515" s="90">
        <v>37.211666666666666</v>
      </c>
      <c r="G515" s="90">
        <v>0</v>
      </c>
      <c r="H515" s="90">
        <v>0.54061333333333328</v>
      </c>
      <c r="I515" s="90">
        <v>27.576000000000004</v>
      </c>
      <c r="J515" s="90">
        <v>37.646666666666668</v>
      </c>
      <c r="K515" s="90">
        <v>0</v>
      </c>
      <c r="L515" s="90">
        <v>500.0891666666667</v>
      </c>
      <c r="M515" s="212">
        <v>6057.0766946666663</v>
      </c>
      <c r="N515" s="213">
        <v>12.217861333333332</v>
      </c>
      <c r="O515" s="90">
        <v>4437.2698993333324</v>
      </c>
      <c r="P515" s="90">
        <v>1896.6608333333334</v>
      </c>
      <c r="Q515" s="90">
        <v>37.211666666666666</v>
      </c>
      <c r="R515" s="90">
        <v>0</v>
      </c>
      <c r="S515" s="90">
        <v>0.54061333333333328</v>
      </c>
      <c r="T515" s="90">
        <v>18.384</v>
      </c>
      <c r="U515" s="90">
        <v>37.646666666666668</v>
      </c>
      <c r="V515" s="90">
        <v>0</v>
      </c>
      <c r="W515" s="213">
        <v>500.0891666666667</v>
      </c>
      <c r="X515" s="205">
        <v>6940.0207073333331</v>
      </c>
    </row>
    <row r="516" spans="1:24">
      <c r="A516" s="88">
        <v>499</v>
      </c>
      <c r="B516" s="210" t="str">
        <f>'F-5 Change'!B516</f>
        <v>Direct Connect</v>
      </c>
      <c r="C516" s="211">
        <v>4034.7601909999998</v>
      </c>
      <c r="D516" s="90">
        <v>3959.1659795</v>
      </c>
      <c r="E516" s="90">
        <v>2299.3898749999998</v>
      </c>
      <c r="F516" s="90">
        <v>974.15000000000009</v>
      </c>
      <c r="G516" s="90">
        <v>1.8641666666666667</v>
      </c>
      <c r="H516" s="90">
        <v>7.6089758333333348</v>
      </c>
      <c r="I516" s="90">
        <v>40.014000000000003</v>
      </c>
      <c r="J516" s="90">
        <v>20.200000000000003</v>
      </c>
      <c r="K516" s="90">
        <v>0</v>
      </c>
      <c r="L516" s="90">
        <v>14575.359999999995</v>
      </c>
      <c r="M516" s="212">
        <v>25912.513187999994</v>
      </c>
      <c r="N516" s="213">
        <v>4120.8751871666664</v>
      </c>
      <c r="O516" s="90">
        <v>4671.4121843333342</v>
      </c>
      <c r="P516" s="90">
        <v>2701.3800000000006</v>
      </c>
      <c r="Q516" s="90">
        <v>974.15000000000009</v>
      </c>
      <c r="R516" s="90">
        <v>1.8641666666666667</v>
      </c>
      <c r="S516" s="90">
        <v>7.6089758333333348</v>
      </c>
      <c r="T516" s="90">
        <v>26.675999999999998</v>
      </c>
      <c r="U516" s="90">
        <v>20.200000000000003</v>
      </c>
      <c r="V516" s="90">
        <v>0</v>
      </c>
      <c r="W516" s="213">
        <v>14575.359999999995</v>
      </c>
      <c r="X516" s="205">
        <v>27099.526513999997</v>
      </c>
    </row>
    <row r="517" spans="1:24">
      <c r="A517" s="88">
        <v>500</v>
      </c>
      <c r="B517" s="210" t="str">
        <f>'F-5 Change'!B517</f>
        <v>Direct Connect</v>
      </c>
      <c r="C517" s="211">
        <v>363.12881799999997</v>
      </c>
      <c r="D517" s="90">
        <v>4283.7790409999998</v>
      </c>
      <c r="E517" s="90">
        <v>6285.7673950000017</v>
      </c>
      <c r="F517" s="90">
        <v>159.70250000000001</v>
      </c>
      <c r="G517" s="90">
        <v>8.3333333333333339E-4</v>
      </c>
      <c r="H517" s="90">
        <v>2.1597149999999998</v>
      </c>
      <c r="I517" s="90">
        <v>33.771599999999999</v>
      </c>
      <c r="J517" s="90">
        <v>1.6333333333333331</v>
      </c>
      <c r="K517" s="90">
        <v>-4965.7607900000003</v>
      </c>
      <c r="L517" s="90">
        <v>2640.0766666666668</v>
      </c>
      <c r="M517" s="212">
        <v>8804.2591123333332</v>
      </c>
      <c r="N517" s="213">
        <v>366.0202256666667</v>
      </c>
      <c r="O517" s="90">
        <v>5075.3470980000011</v>
      </c>
      <c r="P517" s="90">
        <v>8203.0570599999974</v>
      </c>
      <c r="Q517" s="90">
        <v>159.70250000000001</v>
      </c>
      <c r="R517" s="90">
        <v>8.3333333333333339E-4</v>
      </c>
      <c r="S517" s="90">
        <v>2.1597149999999998</v>
      </c>
      <c r="T517" s="90">
        <v>22.514399999999998</v>
      </c>
      <c r="U517" s="90">
        <v>1.6333333333333331</v>
      </c>
      <c r="V517" s="90">
        <v>-6479.8193000000001</v>
      </c>
      <c r="W517" s="213">
        <v>2640.0766666666668</v>
      </c>
      <c r="X517" s="205">
        <v>9990.6925319999973</v>
      </c>
    </row>
    <row r="518" spans="1:24">
      <c r="A518" s="88">
        <v>501</v>
      </c>
      <c r="B518" s="210" t="str">
        <f>'F-5 Change'!B518</f>
        <v>Direct Connect</v>
      </c>
      <c r="C518" s="211">
        <v>16.135927500000001</v>
      </c>
      <c r="D518" s="90">
        <v>4262.8458070833331</v>
      </c>
      <c r="E518" s="90">
        <v>2805.6997050000004</v>
      </c>
      <c r="F518" s="90">
        <v>40.005833333333335</v>
      </c>
      <c r="G518" s="90">
        <v>0</v>
      </c>
      <c r="H518" s="90">
        <v>0.64031458333333346</v>
      </c>
      <c r="I518" s="90">
        <v>42.491999999999997</v>
      </c>
      <c r="J518" s="90">
        <v>31.049999999999997</v>
      </c>
      <c r="K518" s="90">
        <v>-2457.5953800000002</v>
      </c>
      <c r="L518" s="90">
        <v>595.56333333333339</v>
      </c>
      <c r="M518" s="212">
        <v>5336.8375408333341</v>
      </c>
      <c r="N518" s="213">
        <v>14.471109583333332</v>
      </c>
      <c r="O518" s="90">
        <v>5055.7444108333329</v>
      </c>
      <c r="P518" s="90">
        <v>3342.1533333333336</v>
      </c>
      <c r="Q518" s="90">
        <v>40.005833333333335</v>
      </c>
      <c r="R518" s="90">
        <v>0</v>
      </c>
      <c r="S518" s="90">
        <v>0.64031458333333346</v>
      </c>
      <c r="T518" s="90">
        <v>28.328000000000003</v>
      </c>
      <c r="U518" s="90">
        <v>31.049999999999997</v>
      </c>
      <c r="V518" s="90">
        <v>-2907.5076733333331</v>
      </c>
      <c r="W518" s="213">
        <v>595.56333333333339</v>
      </c>
      <c r="X518" s="205">
        <v>6200.4486616666654</v>
      </c>
    </row>
    <row r="519" spans="1:24">
      <c r="A519" s="88">
        <v>502</v>
      </c>
      <c r="B519" s="210" t="str">
        <f>'F-5 Change'!B519</f>
        <v>Direct Connect</v>
      </c>
      <c r="C519" s="211">
        <v>10.343329499999998</v>
      </c>
      <c r="D519" s="90">
        <v>4314.4399227499989</v>
      </c>
      <c r="E519" s="90">
        <v>2634.4773249999998</v>
      </c>
      <c r="F519" s="90">
        <v>9.3958333333333339</v>
      </c>
      <c r="G519" s="90">
        <v>1.6666666666666668E-3</v>
      </c>
      <c r="H519" s="90">
        <v>0.41044958333333331</v>
      </c>
      <c r="I519" s="90">
        <v>16.2636</v>
      </c>
      <c r="J519" s="90">
        <v>7.3633333333333333</v>
      </c>
      <c r="K519" s="90">
        <v>-2359.2367000000004</v>
      </c>
      <c r="L519" s="90">
        <v>287.14416666666671</v>
      </c>
      <c r="M519" s="212">
        <v>4920.6029268333332</v>
      </c>
      <c r="N519" s="213">
        <v>9.2761605833333309</v>
      </c>
      <c r="O519" s="90">
        <v>5117.753832833333</v>
      </c>
      <c r="P519" s="90">
        <v>3103.5349999999999</v>
      </c>
      <c r="Q519" s="90">
        <v>9.3958333333333339</v>
      </c>
      <c r="R519" s="90">
        <v>1.6666666666666668E-3</v>
      </c>
      <c r="S519" s="90">
        <v>0.41044958333333331</v>
      </c>
      <c r="T519" s="90">
        <v>10.8424</v>
      </c>
      <c r="U519" s="90">
        <v>7.3633333333333333</v>
      </c>
      <c r="V519" s="90">
        <v>-2759.8675000000003</v>
      </c>
      <c r="W519" s="213">
        <v>287.14416666666671</v>
      </c>
      <c r="X519" s="205">
        <v>5785.8553429999974</v>
      </c>
    </row>
    <row r="520" spans="1:24">
      <c r="A520" s="88">
        <v>503</v>
      </c>
      <c r="B520" s="210" t="str">
        <f>'F-5 Change'!B520</f>
        <v>Direct Connect</v>
      </c>
      <c r="C520" s="211">
        <v>282.09314000000001</v>
      </c>
      <c r="D520" s="90">
        <v>5349.9011299999993</v>
      </c>
      <c r="E520" s="90">
        <v>2733.9106250000004</v>
      </c>
      <c r="F520" s="90">
        <v>172.78500000000005</v>
      </c>
      <c r="G520" s="90">
        <v>0</v>
      </c>
      <c r="H520" s="90">
        <v>3.3986166666666668</v>
      </c>
      <c r="I520" s="90">
        <v>40.319999999999993</v>
      </c>
      <c r="J520" s="90">
        <v>0</v>
      </c>
      <c r="K520" s="90">
        <v>0</v>
      </c>
      <c r="L520" s="90">
        <v>3017.1666666666665</v>
      </c>
      <c r="M520" s="212">
        <v>11599.575178333333</v>
      </c>
      <c r="N520" s="213">
        <v>278.67006999999995</v>
      </c>
      <c r="O520" s="90">
        <v>6336.053406666666</v>
      </c>
      <c r="P520" s="90">
        <v>3130.3700000000003</v>
      </c>
      <c r="Q520" s="90">
        <v>172.78500000000005</v>
      </c>
      <c r="R520" s="90">
        <v>0</v>
      </c>
      <c r="S520" s="90">
        <v>3.3986166666666668</v>
      </c>
      <c r="T520" s="90">
        <v>26.88</v>
      </c>
      <c r="U520" s="90">
        <v>0</v>
      </c>
      <c r="V520" s="90">
        <v>0</v>
      </c>
      <c r="W520" s="213">
        <v>3017.1666666666665</v>
      </c>
      <c r="X520" s="205">
        <v>12965.323759999999</v>
      </c>
    </row>
    <row r="521" spans="1:24">
      <c r="A521" s="88">
        <v>504</v>
      </c>
      <c r="B521" s="210" t="str">
        <f>'F-5 Change'!B521</f>
        <v>Direct Connect</v>
      </c>
      <c r="C521" s="211">
        <v>162.90771000000001</v>
      </c>
      <c r="D521" s="90">
        <v>6380.0518950000005</v>
      </c>
      <c r="E521" s="90">
        <v>4296.0389100000011</v>
      </c>
      <c r="F521" s="90">
        <v>20.599166666666669</v>
      </c>
      <c r="G521" s="90">
        <v>0</v>
      </c>
      <c r="H521" s="90">
        <v>0.61792500000000006</v>
      </c>
      <c r="I521" s="90">
        <v>19.656000000000002</v>
      </c>
      <c r="J521" s="90">
        <v>27.266666666666666</v>
      </c>
      <c r="K521" s="90">
        <v>-3739.9527600000001</v>
      </c>
      <c r="L521" s="90">
        <v>425.48583333333335</v>
      </c>
      <c r="M521" s="212">
        <v>7592.6713466666706</v>
      </c>
      <c r="N521" s="213">
        <v>165.36110499999998</v>
      </c>
      <c r="O521" s="90">
        <v>7567.9283100000021</v>
      </c>
      <c r="P521" s="90">
        <v>5132.9400000000014</v>
      </c>
      <c r="Q521" s="90">
        <v>20.599166666666669</v>
      </c>
      <c r="R521" s="90">
        <v>0</v>
      </c>
      <c r="S521" s="90">
        <v>0.61792500000000006</v>
      </c>
      <c r="T521" s="90">
        <v>13.103999999999999</v>
      </c>
      <c r="U521" s="90">
        <v>27.266666666666666</v>
      </c>
      <c r="V521" s="90">
        <v>-4438.606679999999</v>
      </c>
      <c r="W521" s="213">
        <v>425.48583333333335</v>
      </c>
      <c r="X521" s="205">
        <v>8914.6963266666717</v>
      </c>
    </row>
    <row r="522" spans="1:24">
      <c r="A522" s="88">
        <v>505</v>
      </c>
      <c r="B522" s="210" t="str">
        <f>'F-5 Change'!B522</f>
        <v>Direct Connect</v>
      </c>
      <c r="C522" s="211">
        <v>3802.0890695000003</v>
      </c>
      <c r="D522" s="90">
        <v>7900.1573727499999</v>
      </c>
      <c r="E522" s="90">
        <v>4340.5502199999992</v>
      </c>
      <c r="F522" s="90">
        <v>494.33833333333331</v>
      </c>
      <c r="G522" s="90">
        <v>1.0833333333333334E-2</v>
      </c>
      <c r="H522" s="90">
        <v>5.3502329166666662</v>
      </c>
      <c r="I522" s="90">
        <v>81.673199999999994</v>
      </c>
      <c r="J522" s="90">
        <v>2160.13</v>
      </c>
      <c r="K522" s="90">
        <v>-4003.4555200000009</v>
      </c>
      <c r="L522" s="90">
        <v>7425.3975</v>
      </c>
      <c r="M522" s="212">
        <v>22206.241241833333</v>
      </c>
      <c r="N522" s="213">
        <v>3889.2337972500004</v>
      </c>
      <c r="O522" s="90">
        <v>9355.2585261666663</v>
      </c>
      <c r="P522" s="90">
        <v>5035.2220000000007</v>
      </c>
      <c r="Q522" s="90">
        <v>494.33833333333331</v>
      </c>
      <c r="R522" s="90">
        <v>1.0833333333333334E-2</v>
      </c>
      <c r="S522" s="90">
        <v>5.3502329166666662</v>
      </c>
      <c r="T522" s="90">
        <v>54.448799999999999</v>
      </c>
      <c r="U522" s="90">
        <v>2160.13</v>
      </c>
      <c r="V522" s="90">
        <v>-4614.3230400000011</v>
      </c>
      <c r="W522" s="213">
        <v>7425.3975</v>
      </c>
      <c r="X522" s="205">
        <v>23805.066983000001</v>
      </c>
    </row>
    <row r="523" spans="1:24">
      <c r="A523" s="88">
        <v>506</v>
      </c>
      <c r="B523" s="210" t="str">
        <f>'F-5 Change'!B523</f>
        <v>Direct Connect</v>
      </c>
      <c r="C523" s="211">
        <v>5386.6689225</v>
      </c>
      <c r="D523" s="90">
        <v>9935.5224679166658</v>
      </c>
      <c r="E523" s="90">
        <v>4824.5739500000009</v>
      </c>
      <c r="F523" s="90">
        <v>1049.6724999999999</v>
      </c>
      <c r="G523" s="90">
        <v>0.79499999999999993</v>
      </c>
      <c r="H523" s="90">
        <v>10.376227083333335</v>
      </c>
      <c r="I523" s="90">
        <v>116.69400000000002</v>
      </c>
      <c r="J523" s="90">
        <v>287.53666666666663</v>
      </c>
      <c r="K523" s="90">
        <v>-4626.4007000000001</v>
      </c>
      <c r="L523" s="90">
        <v>16199.039166666664</v>
      </c>
      <c r="M523" s="212">
        <v>33184.478200833328</v>
      </c>
      <c r="N523" s="213">
        <v>5500.9207320833339</v>
      </c>
      <c r="O523" s="90">
        <v>11752.942555833333</v>
      </c>
      <c r="P523" s="90">
        <v>5478.1991666666681</v>
      </c>
      <c r="Q523" s="90">
        <v>1049.6724999999999</v>
      </c>
      <c r="R523" s="90">
        <v>0.79499999999999993</v>
      </c>
      <c r="S523" s="90">
        <v>10.376227083333335</v>
      </c>
      <c r="T523" s="90">
        <v>77.796000000000006</v>
      </c>
      <c r="U523" s="90">
        <v>287.53666666666663</v>
      </c>
      <c r="V523" s="90">
        <v>-5230.7585666666664</v>
      </c>
      <c r="W523" s="213">
        <v>16199.039166666664</v>
      </c>
      <c r="X523" s="205">
        <v>35126.519448333333</v>
      </c>
    </row>
    <row r="524" spans="1:24">
      <c r="A524" s="88">
        <v>507</v>
      </c>
      <c r="B524" s="210" t="str">
        <f>'F-5 Change'!B524</f>
        <v>Direct Connect</v>
      </c>
      <c r="C524" s="211">
        <v>24206.209722500003</v>
      </c>
      <c r="D524" s="90">
        <v>11931.191017916666</v>
      </c>
      <c r="E524" s="90">
        <v>25624.844400000002</v>
      </c>
      <c r="F524" s="90">
        <v>5072.9541666666655</v>
      </c>
      <c r="G524" s="90">
        <v>8.105833333333333</v>
      </c>
      <c r="H524" s="90">
        <v>73.680227083333335</v>
      </c>
      <c r="I524" s="90">
        <v>132.0804</v>
      </c>
      <c r="J524" s="90">
        <v>0</v>
      </c>
      <c r="K524" s="90">
        <v>0</v>
      </c>
      <c r="L524" s="90">
        <v>83270.100833333316</v>
      </c>
      <c r="M524" s="212">
        <v>150319.16660083333</v>
      </c>
      <c r="N524" s="213">
        <v>24630.504465416667</v>
      </c>
      <c r="O524" s="90">
        <v>13902.732305833335</v>
      </c>
      <c r="P524" s="90">
        <v>35521.596133333333</v>
      </c>
      <c r="Q524" s="90">
        <v>5072.9541666666655</v>
      </c>
      <c r="R524" s="90">
        <v>8.105833333333333</v>
      </c>
      <c r="S524" s="90">
        <v>73.680227083333335</v>
      </c>
      <c r="T524" s="90">
        <v>88.053600000000003</v>
      </c>
      <c r="U524" s="90">
        <v>0</v>
      </c>
      <c r="V524" s="90">
        <v>0</v>
      </c>
      <c r="W524" s="213">
        <v>83270.100833333316</v>
      </c>
      <c r="X524" s="205">
        <v>162567.72756499998</v>
      </c>
    </row>
    <row r="525" spans="1:24">
      <c r="A525" s="88">
        <v>508</v>
      </c>
      <c r="B525" s="210" t="str">
        <f>'F-5 Change'!B525</f>
        <v>Direct Connect</v>
      </c>
      <c r="C525" s="211">
        <v>30049.351971</v>
      </c>
      <c r="D525" s="90">
        <v>12839.652239500001</v>
      </c>
      <c r="E525" s="90">
        <v>26284.102549999996</v>
      </c>
      <c r="F525" s="90">
        <v>6830.4199999999983</v>
      </c>
      <c r="G525" s="90">
        <v>8.6758333333333333</v>
      </c>
      <c r="H525" s="90">
        <v>101.53012583333337</v>
      </c>
      <c r="I525" s="90">
        <v>154.15439999999998</v>
      </c>
      <c r="J525" s="90">
        <v>0</v>
      </c>
      <c r="K525" s="90">
        <v>0</v>
      </c>
      <c r="L525" s="90">
        <v>113111.67833333333</v>
      </c>
      <c r="M525" s="212">
        <v>189379.56545299999</v>
      </c>
      <c r="N525" s="213">
        <v>30542.911643833333</v>
      </c>
      <c r="O525" s="90">
        <v>14884.684214333332</v>
      </c>
      <c r="P525" s="90">
        <v>36366.646849999997</v>
      </c>
      <c r="Q525" s="90">
        <v>6830.4199999999983</v>
      </c>
      <c r="R525" s="90">
        <v>8.6758333333333333</v>
      </c>
      <c r="S525" s="90">
        <v>101.53012583333337</v>
      </c>
      <c r="T525" s="90">
        <v>102.76960000000001</v>
      </c>
      <c r="U525" s="90">
        <v>0</v>
      </c>
      <c r="V525" s="90">
        <v>0</v>
      </c>
      <c r="W525" s="213">
        <v>113111.67833333333</v>
      </c>
      <c r="X525" s="205">
        <v>201949.31660066664</v>
      </c>
    </row>
    <row r="526" spans="1:24">
      <c r="A526" s="88">
        <v>509</v>
      </c>
      <c r="B526" s="210" t="str">
        <f>'F-5 Change'!B526</f>
        <v>Direct Connect</v>
      </c>
      <c r="C526" s="211">
        <v>0</v>
      </c>
      <c r="D526" s="90">
        <v>12738.600000000004</v>
      </c>
      <c r="E526" s="90">
        <v>5856.7944600000019</v>
      </c>
      <c r="F526" s="90">
        <v>0</v>
      </c>
      <c r="G526" s="90">
        <v>0</v>
      </c>
      <c r="H526" s="90">
        <v>0</v>
      </c>
      <c r="I526" s="90">
        <v>0</v>
      </c>
      <c r="J526" s="90">
        <v>0</v>
      </c>
      <c r="K526" s="90">
        <v>0</v>
      </c>
      <c r="L526" s="90">
        <v>0</v>
      </c>
      <c r="M526" s="212">
        <v>18595.394460000007</v>
      </c>
      <c r="N526" s="213">
        <v>0</v>
      </c>
      <c r="O526" s="90">
        <v>15114.600000000004</v>
      </c>
      <c r="P526" s="90">
        <v>6551.64</v>
      </c>
      <c r="Q526" s="90">
        <v>0</v>
      </c>
      <c r="R526" s="90">
        <v>0</v>
      </c>
      <c r="S526" s="90">
        <v>0</v>
      </c>
      <c r="T526" s="90">
        <v>0</v>
      </c>
      <c r="U526" s="90">
        <v>0</v>
      </c>
      <c r="V526" s="90">
        <v>0</v>
      </c>
      <c r="W526" s="213">
        <v>0</v>
      </c>
      <c r="X526" s="205">
        <v>21666.240000000005</v>
      </c>
    </row>
    <row r="527" spans="1:24">
      <c r="A527" s="88">
        <v>510</v>
      </c>
      <c r="B527" s="210" t="str">
        <f>'F-5 Change'!B527</f>
        <v>Direct Connect</v>
      </c>
      <c r="C527" s="211">
        <v>35.200231500000001</v>
      </c>
      <c r="D527" s="90">
        <v>12762.904921750001</v>
      </c>
      <c r="E527" s="90">
        <v>6594.3748000000005</v>
      </c>
      <c r="F527" s="90">
        <v>86.87166666666667</v>
      </c>
      <c r="G527" s="90">
        <v>0</v>
      </c>
      <c r="H527" s="90">
        <v>1.3968345833333335</v>
      </c>
      <c r="I527" s="90">
        <v>21.070799999999998</v>
      </c>
      <c r="J527" s="90">
        <v>25.593333333333334</v>
      </c>
      <c r="K527" s="90">
        <v>-6226.0528000000004</v>
      </c>
      <c r="L527" s="90">
        <v>1181.0308333333335</v>
      </c>
      <c r="M527" s="212">
        <v>14482.390621166673</v>
      </c>
      <c r="N527" s="213">
        <v>31.568461583333331</v>
      </c>
      <c r="O527" s="90">
        <v>15138.625554833337</v>
      </c>
      <c r="P527" s="90">
        <v>7553.199999999998</v>
      </c>
      <c r="Q527" s="90">
        <v>86.87166666666667</v>
      </c>
      <c r="R527" s="90">
        <v>0</v>
      </c>
      <c r="S527" s="90">
        <v>1.3968345833333335</v>
      </c>
      <c r="T527" s="90">
        <v>14.047199999999998</v>
      </c>
      <c r="U527" s="90">
        <v>25.593333333333334</v>
      </c>
      <c r="V527" s="90">
        <v>-7093.3104000000012</v>
      </c>
      <c r="W527" s="213">
        <v>1181.0308333333335</v>
      </c>
      <c r="X527" s="205">
        <v>16939.023484333335</v>
      </c>
    </row>
    <row r="528" spans="1:24">
      <c r="A528" s="88">
        <v>511</v>
      </c>
      <c r="B528" s="210" t="str">
        <f>'F-5 Change'!B528</f>
        <v>Direct Connect</v>
      </c>
      <c r="C528" s="211">
        <v>12747.402109000001</v>
      </c>
      <c r="D528" s="90">
        <v>14401.470170500002</v>
      </c>
      <c r="E528" s="90">
        <v>30498.132499999996</v>
      </c>
      <c r="F528" s="90">
        <v>1967.7283333333332</v>
      </c>
      <c r="G528" s="90">
        <v>4.2</v>
      </c>
      <c r="H528" s="90">
        <v>35.575440833333325</v>
      </c>
      <c r="I528" s="90">
        <v>98.134200000000021</v>
      </c>
      <c r="J528" s="90">
        <v>0</v>
      </c>
      <c r="K528" s="90">
        <v>0</v>
      </c>
      <c r="L528" s="90">
        <v>35958.957499999997</v>
      </c>
      <c r="M528" s="212">
        <v>95711.600253666664</v>
      </c>
      <c r="N528" s="213">
        <v>12981.4701295</v>
      </c>
      <c r="O528" s="90">
        <v>16965.055082333332</v>
      </c>
      <c r="P528" s="90">
        <v>41768.277500000004</v>
      </c>
      <c r="Q528" s="90">
        <v>1967.7283333333332</v>
      </c>
      <c r="R528" s="90">
        <v>4.2</v>
      </c>
      <c r="S528" s="90">
        <v>35.575440833333325</v>
      </c>
      <c r="T528" s="90">
        <v>65.422799999999995</v>
      </c>
      <c r="U528" s="90">
        <v>0</v>
      </c>
      <c r="V528" s="90">
        <v>0</v>
      </c>
      <c r="W528" s="213">
        <v>35958.957499999997</v>
      </c>
      <c r="X528" s="205">
        <v>109746.68678599998</v>
      </c>
    </row>
    <row r="529" spans="1:24">
      <c r="A529" s="88">
        <v>512</v>
      </c>
      <c r="B529" s="210" t="str">
        <f>'F-5 Change'!B529</f>
        <v>Direct Connect</v>
      </c>
      <c r="C529" s="211">
        <v>24479.773059999996</v>
      </c>
      <c r="D529" s="90">
        <v>15266.434136666669</v>
      </c>
      <c r="E529" s="90">
        <v>30537.268500000006</v>
      </c>
      <c r="F529" s="90">
        <v>5891.8883333333324</v>
      </c>
      <c r="G529" s="90">
        <v>8.8658333333333328</v>
      </c>
      <c r="H529" s="90">
        <v>83.839883333333347</v>
      </c>
      <c r="I529" s="90">
        <v>190.60800000000003</v>
      </c>
      <c r="J529" s="90">
        <v>0</v>
      </c>
      <c r="K529" s="90">
        <v>-24127.330166666667</v>
      </c>
      <c r="L529" s="90">
        <v>95702.159166666679</v>
      </c>
      <c r="M529" s="212">
        <v>148033.50674666668</v>
      </c>
      <c r="N529" s="213">
        <v>24878.136029999998</v>
      </c>
      <c r="O529" s="90">
        <v>17825.059493333338</v>
      </c>
      <c r="P529" s="90">
        <v>41818.442833333327</v>
      </c>
      <c r="Q529" s="90">
        <v>5891.8883333333324</v>
      </c>
      <c r="R529" s="90">
        <v>8.8658333333333328</v>
      </c>
      <c r="S529" s="90">
        <v>83.839883333333347</v>
      </c>
      <c r="T529" s="90">
        <v>127.072</v>
      </c>
      <c r="U529" s="90">
        <v>0</v>
      </c>
      <c r="V529" s="90">
        <v>-33034.514166666668</v>
      </c>
      <c r="W529" s="213">
        <v>95702.159166666679</v>
      </c>
      <c r="X529" s="205">
        <v>153300.94940666668</v>
      </c>
    </row>
    <row r="530" spans="1:24">
      <c r="A530" s="88">
        <v>513</v>
      </c>
      <c r="B530" s="210" t="str">
        <f>'F-5 Change'!B530</f>
        <v>Direct Connect</v>
      </c>
      <c r="C530" s="211">
        <v>2080.7077100000001</v>
      </c>
      <c r="D530" s="90">
        <v>14922.768061666669</v>
      </c>
      <c r="E530" s="90">
        <v>16305.419166666665</v>
      </c>
      <c r="F530" s="90">
        <v>245.8066666666667</v>
      </c>
      <c r="G530" s="90">
        <v>8.3333333333333339E-4</v>
      </c>
      <c r="H530" s="90">
        <v>5.6562583333333345</v>
      </c>
      <c r="I530" s="90">
        <v>113.25240000000001</v>
      </c>
      <c r="J530" s="90">
        <v>715.88333333333333</v>
      </c>
      <c r="K530" s="90">
        <v>-12880.154999999997</v>
      </c>
      <c r="L530" s="90">
        <v>4865.4291666666668</v>
      </c>
      <c r="M530" s="212">
        <v>26374.768596666661</v>
      </c>
      <c r="N530" s="213">
        <v>2119.409771666667</v>
      </c>
      <c r="O530" s="90">
        <v>17686.670143333333</v>
      </c>
      <c r="P530" s="90">
        <v>20596.539166666673</v>
      </c>
      <c r="Q530" s="90">
        <v>245.8066666666667</v>
      </c>
      <c r="R530" s="90">
        <v>8.3333333333333339E-4</v>
      </c>
      <c r="S530" s="90">
        <v>5.6562583333333345</v>
      </c>
      <c r="T530" s="90">
        <v>75.50160000000001</v>
      </c>
      <c r="U530" s="90">
        <v>715.88333333333333</v>
      </c>
      <c r="V530" s="90">
        <v>-16270.345833333331</v>
      </c>
      <c r="W530" s="213">
        <v>4865.4291666666668</v>
      </c>
      <c r="X530" s="205">
        <v>30040.551106666673</v>
      </c>
    </row>
    <row r="531" spans="1:24">
      <c r="A531" s="88">
        <v>514</v>
      </c>
      <c r="B531" s="230" t="str">
        <f>'F-5 Change'!B531</f>
        <v>Direct Connect</v>
      </c>
      <c r="C531" s="211">
        <v>14576.50380025</v>
      </c>
      <c r="D531" s="90">
        <v>16682.891881125001</v>
      </c>
      <c r="E531" s="90">
        <v>33827.75</v>
      </c>
      <c r="F531" s="90">
        <v>2871.4708333333333</v>
      </c>
      <c r="G531" s="90">
        <v>2.68</v>
      </c>
      <c r="H531" s="90">
        <v>43.65757937499999</v>
      </c>
      <c r="I531" s="90">
        <v>63.039600000000007</v>
      </c>
      <c r="J531" s="90">
        <v>0</v>
      </c>
      <c r="K531" s="90">
        <v>0</v>
      </c>
      <c r="L531" s="90">
        <v>47831.606666666659</v>
      </c>
      <c r="M531" s="212">
        <v>115899.60036074999</v>
      </c>
      <c r="N531" s="213">
        <v>14834.348760541665</v>
      </c>
      <c r="O531" s="90">
        <v>19644.160365249998</v>
      </c>
      <c r="P531" s="90">
        <v>46036.25</v>
      </c>
      <c r="Q531" s="90">
        <v>2871.4708333333333</v>
      </c>
      <c r="R531" s="90">
        <v>2.68</v>
      </c>
      <c r="S531" s="90">
        <v>43.65757937499999</v>
      </c>
      <c r="T531" s="90">
        <v>42.026399999999995</v>
      </c>
      <c r="U531" s="90">
        <v>0</v>
      </c>
      <c r="V531" s="90">
        <v>0</v>
      </c>
      <c r="W531" s="213">
        <v>47831.606666666659</v>
      </c>
      <c r="X531" s="205">
        <v>131306.20060516667</v>
      </c>
    </row>
    <row r="532" spans="1:24">
      <c r="A532" s="88">
        <v>515</v>
      </c>
      <c r="B532" s="206" t="str">
        <f>'F-5 Change'!B532</f>
        <v>Direct Connect</v>
      </c>
      <c r="C532" s="211">
        <v>44959.416988999998</v>
      </c>
      <c r="D532" s="90">
        <v>18399.826930499999</v>
      </c>
      <c r="E532" s="90">
        <v>28821.870115000002</v>
      </c>
      <c r="F532" s="90">
        <v>9172.3033333333315</v>
      </c>
      <c r="G532" s="90">
        <v>12.339166666666666</v>
      </c>
      <c r="H532" s="90">
        <v>142.33200750000003</v>
      </c>
      <c r="I532" s="90">
        <v>194.07720000000003</v>
      </c>
      <c r="J532" s="90">
        <v>0</v>
      </c>
      <c r="K532" s="90">
        <v>0</v>
      </c>
      <c r="L532" s="90">
        <v>154403.1225</v>
      </c>
      <c r="M532" s="212">
        <v>256105.28824199998</v>
      </c>
      <c r="N532" s="213">
        <v>45729.42110283333</v>
      </c>
      <c r="O532" s="90">
        <v>21341.360529000001</v>
      </c>
      <c r="P532" s="90">
        <v>38536.20322000001</v>
      </c>
      <c r="Q532" s="90">
        <v>9172.3033333333315</v>
      </c>
      <c r="R532" s="90">
        <v>12.339166666666666</v>
      </c>
      <c r="S532" s="90">
        <v>142.33200750000003</v>
      </c>
      <c r="T532" s="90">
        <v>129.38480000000001</v>
      </c>
      <c r="U532" s="90">
        <v>0</v>
      </c>
      <c r="V532" s="90">
        <v>0</v>
      </c>
      <c r="W532" s="213">
        <v>154403.1225</v>
      </c>
      <c r="X532" s="205">
        <v>269466.46665933332</v>
      </c>
    </row>
    <row r="533" spans="1:24">
      <c r="A533" s="88">
        <v>516</v>
      </c>
      <c r="B533" s="210" t="str">
        <f>'F-5 Change'!B533</f>
        <v>Direct Connect</v>
      </c>
      <c r="C533" s="211">
        <v>5742.5399052549983</v>
      </c>
      <c r="D533" s="90">
        <v>16337.031901247503</v>
      </c>
      <c r="E533" s="90">
        <v>9543.4818649999979</v>
      </c>
      <c r="F533" s="90">
        <v>1238.8399999999999</v>
      </c>
      <c r="G533" s="90">
        <v>0</v>
      </c>
      <c r="H533" s="90">
        <v>20.120051795833334</v>
      </c>
      <c r="I533" s="90">
        <v>199.212132</v>
      </c>
      <c r="J533" s="90">
        <v>195.44333333333336</v>
      </c>
      <c r="K533" s="90">
        <v>0</v>
      </c>
      <c r="L533" s="90">
        <v>21605.54</v>
      </c>
      <c r="M533" s="212">
        <v>54882.20918863167</v>
      </c>
      <c r="N533" s="213">
        <v>5834.4979372525013</v>
      </c>
      <c r="O533" s="90">
        <v>19314.887890888334</v>
      </c>
      <c r="P533" s="90">
        <v>11200.459999999997</v>
      </c>
      <c r="Q533" s="90">
        <v>1238.8399999999999</v>
      </c>
      <c r="R533" s="90">
        <v>0</v>
      </c>
      <c r="S533" s="90">
        <v>20.120051795833334</v>
      </c>
      <c r="T533" s="90">
        <v>132.80808799999997</v>
      </c>
      <c r="U533" s="90">
        <v>195.44333333333336</v>
      </c>
      <c r="V533" s="90">
        <v>0</v>
      </c>
      <c r="W533" s="213">
        <v>21605.54</v>
      </c>
      <c r="X533" s="205">
        <v>59542.597301269998</v>
      </c>
    </row>
    <row r="534" spans="1:24">
      <c r="A534" s="88">
        <v>517</v>
      </c>
      <c r="B534" s="210" t="str">
        <f>'F-5 Change'!B534</f>
        <v>Direct Connect</v>
      </c>
      <c r="C534" s="211">
        <v>60402.084983200009</v>
      </c>
      <c r="D534" s="90">
        <v>22311.374259433331</v>
      </c>
      <c r="E534" s="90">
        <v>37749.407549399999</v>
      </c>
      <c r="F534" s="90">
        <v>12299.994999999997</v>
      </c>
      <c r="G534" s="90">
        <v>16.087500000000002</v>
      </c>
      <c r="H534" s="90">
        <v>188.22191600000005</v>
      </c>
      <c r="I534" s="90">
        <v>249.82738800000001</v>
      </c>
      <c r="J534" s="90">
        <v>0</v>
      </c>
      <c r="K534" s="90">
        <v>-29825.395344499993</v>
      </c>
      <c r="L534" s="90">
        <v>206354.47749999995</v>
      </c>
      <c r="M534" s="212">
        <v>309746.08075153327</v>
      </c>
      <c r="N534" s="213">
        <v>61446.447918266662</v>
      </c>
      <c r="O534" s="90">
        <v>25824.3774749</v>
      </c>
      <c r="P534" s="90">
        <v>50957.992983366676</v>
      </c>
      <c r="Q534" s="90">
        <v>12299.994999999997</v>
      </c>
      <c r="R534" s="90">
        <v>16.087500000000002</v>
      </c>
      <c r="S534" s="90">
        <v>188.22191600000005</v>
      </c>
      <c r="T534" s="90">
        <v>166.551592</v>
      </c>
      <c r="U534" s="90">
        <v>0</v>
      </c>
      <c r="V534" s="90">
        <v>-40253.978954233324</v>
      </c>
      <c r="W534" s="213">
        <v>206354.47749999995</v>
      </c>
      <c r="X534" s="205">
        <v>317000.1729303</v>
      </c>
    </row>
    <row r="535" spans="1:24">
      <c r="A535" s="88">
        <v>518</v>
      </c>
      <c r="B535" s="210" t="str">
        <f>'F-5 Change'!B535</f>
        <v>Direct Connect</v>
      </c>
      <c r="C535" s="211">
        <v>41258.869465865006</v>
      </c>
      <c r="D535" s="90">
        <v>21439.840381192498</v>
      </c>
      <c r="E535" s="90">
        <v>37958.299999999996</v>
      </c>
      <c r="F535" s="90">
        <v>8844.6975000000002</v>
      </c>
      <c r="G535" s="90">
        <v>9.355833333333333</v>
      </c>
      <c r="H535" s="90">
        <v>134.01956213750003</v>
      </c>
      <c r="I535" s="90">
        <v>189.695592</v>
      </c>
      <c r="J535" s="90">
        <v>0</v>
      </c>
      <c r="K535" s="90">
        <v>0</v>
      </c>
      <c r="L535" s="90">
        <v>147344.35416666666</v>
      </c>
      <c r="M535" s="212">
        <v>257179.13250119498</v>
      </c>
      <c r="N535" s="213">
        <v>41954.285687640826</v>
      </c>
      <c r="O535" s="90">
        <v>24977.036468764996</v>
      </c>
      <c r="P535" s="90">
        <v>51236.900000000016</v>
      </c>
      <c r="Q535" s="90">
        <v>8844.6975000000002</v>
      </c>
      <c r="R535" s="90">
        <v>9.355833333333333</v>
      </c>
      <c r="S535" s="90">
        <v>134.01956213750003</v>
      </c>
      <c r="T535" s="90">
        <v>126.46372799999999</v>
      </c>
      <c r="U535" s="90">
        <v>0</v>
      </c>
      <c r="V535" s="90">
        <v>0</v>
      </c>
      <c r="W535" s="213">
        <v>147344.35416666666</v>
      </c>
      <c r="X535" s="205">
        <v>274627.11294654332</v>
      </c>
    </row>
    <row r="536" spans="1:24">
      <c r="A536" s="169">
        <v>519</v>
      </c>
      <c r="B536" s="210" t="str">
        <f>'F-5 Change'!B536</f>
        <v>Direct Connect</v>
      </c>
      <c r="C536" s="211">
        <v>69009.453890999997</v>
      </c>
      <c r="D536" s="90">
        <v>23343.969062833337</v>
      </c>
      <c r="E536" s="90">
        <v>11980.667730000001</v>
      </c>
      <c r="F536" s="90">
        <v>15150.578333333337</v>
      </c>
      <c r="G536" s="90">
        <v>21.36</v>
      </c>
      <c r="H536" s="90">
        <v>215.9260591666667</v>
      </c>
      <c r="I536" s="90">
        <v>265.84680000000003</v>
      </c>
      <c r="J536" s="90">
        <v>33.686666666666667</v>
      </c>
      <c r="K536" s="90">
        <v>0</v>
      </c>
      <c r="L536" s="90">
        <v>244900.52166666664</v>
      </c>
      <c r="M536" s="212">
        <v>364922.01020966662</v>
      </c>
      <c r="N536" s="213">
        <v>70199.733137166651</v>
      </c>
      <c r="O536" s="90">
        <v>26954.118517666666</v>
      </c>
      <c r="P536" s="90">
        <v>14113.908333333335</v>
      </c>
      <c r="Q536" s="90">
        <v>15150.578333333337</v>
      </c>
      <c r="R536" s="90">
        <v>21.36</v>
      </c>
      <c r="S536" s="90">
        <v>215.9260591666667</v>
      </c>
      <c r="T536" s="90">
        <v>177.23119999999997</v>
      </c>
      <c r="U536" s="90">
        <v>33.686666666666667</v>
      </c>
      <c r="V536" s="90">
        <v>0</v>
      </c>
      <c r="W536" s="213">
        <v>244900.52166666664</v>
      </c>
      <c r="X536" s="205">
        <v>371767.06391399994</v>
      </c>
    </row>
    <row r="537" spans="1:24">
      <c r="A537" s="166">
        <f>A536+1</f>
        <v>520</v>
      </c>
      <c r="B537" s="210" t="str">
        <f>'F-5 Change'!B537</f>
        <v>Direct Connect</v>
      </c>
      <c r="C537" s="211">
        <v>63694.457697000005</v>
      </c>
      <c r="D537" s="90">
        <v>28857.645276499999</v>
      </c>
      <c r="E537" s="90">
        <v>44162.900000000016</v>
      </c>
      <c r="F537" s="90">
        <v>12713.086666666668</v>
      </c>
      <c r="G537" s="90">
        <v>18.744166666666668</v>
      </c>
      <c r="H537" s="90">
        <v>194.27846416666668</v>
      </c>
      <c r="I537" s="90">
        <v>250.5</v>
      </c>
      <c r="J537" s="90">
        <v>0</v>
      </c>
      <c r="K537" s="90">
        <v>0</v>
      </c>
      <c r="L537" s="90">
        <v>215441.7208333333</v>
      </c>
      <c r="M537" s="212">
        <v>365333.33310433337</v>
      </c>
      <c r="N537" s="213">
        <v>64809.592690166668</v>
      </c>
      <c r="O537" s="90">
        <v>33570.789583666672</v>
      </c>
      <c r="P537" s="90">
        <v>58767.19999999999</v>
      </c>
      <c r="Q537" s="90">
        <v>12713.086666666668</v>
      </c>
      <c r="R537" s="90">
        <v>18.744166666666668</v>
      </c>
      <c r="S537" s="90">
        <v>194.27846416666668</v>
      </c>
      <c r="T537" s="90">
        <v>166.99999999999997</v>
      </c>
      <c r="U537" s="90">
        <v>0</v>
      </c>
      <c r="V537" s="90">
        <v>0</v>
      </c>
      <c r="W537" s="213">
        <v>215441.7208333333</v>
      </c>
      <c r="X537" s="205">
        <v>385682.41240466665</v>
      </c>
    </row>
    <row r="538" spans="1:24">
      <c r="A538" s="57">
        <f t="shared" ref="A538:A575" si="6">A537+1</f>
        <v>521</v>
      </c>
      <c r="B538" s="210" t="str">
        <f>'F-5 Change'!B538</f>
        <v>Direct Connect</v>
      </c>
      <c r="C538" s="211">
        <v>44489.810004745996</v>
      </c>
      <c r="D538" s="90">
        <v>29825.569530610333</v>
      </c>
      <c r="E538" s="90">
        <v>45621.898668000009</v>
      </c>
      <c r="F538" s="90">
        <v>10304.651666666667</v>
      </c>
      <c r="G538" s="90">
        <v>11.470833333333333</v>
      </c>
      <c r="H538" s="90">
        <v>163.83000018833334</v>
      </c>
      <c r="I538" s="90">
        <v>411.65637600000008</v>
      </c>
      <c r="J538" s="90">
        <v>0</v>
      </c>
      <c r="K538" s="90">
        <v>0</v>
      </c>
      <c r="L538" s="90">
        <v>176868.29083333336</v>
      </c>
      <c r="M538" s="212">
        <v>307697.17791287805</v>
      </c>
      <c r="N538" s="213">
        <v>45176.050337589666</v>
      </c>
      <c r="O538" s="90">
        <v>34824.159237239335</v>
      </c>
      <c r="P538" s="90">
        <v>60537.934240666662</v>
      </c>
      <c r="Q538" s="90">
        <v>10304.651666666667</v>
      </c>
      <c r="R538" s="90">
        <v>11.470833333333333</v>
      </c>
      <c r="S538" s="90">
        <v>163.83000018833334</v>
      </c>
      <c r="T538" s="90">
        <v>274.43758400000002</v>
      </c>
      <c r="U538" s="90">
        <v>0</v>
      </c>
      <c r="V538" s="90">
        <v>0</v>
      </c>
      <c r="W538" s="213">
        <v>176868.29083333336</v>
      </c>
      <c r="X538" s="205">
        <v>328160.82473301736</v>
      </c>
    </row>
    <row r="539" spans="1:24">
      <c r="A539" s="57">
        <f t="shared" si="6"/>
        <v>522</v>
      </c>
      <c r="B539" s="210" t="str">
        <f>'F-5 Change'!B539</f>
        <v>Direct Connect</v>
      </c>
      <c r="C539" s="211">
        <v>13670.311172499998</v>
      </c>
      <c r="D539" s="90">
        <v>30455.376276249997</v>
      </c>
      <c r="E539" s="90">
        <v>48299.299999999996</v>
      </c>
      <c r="F539" s="90">
        <v>2871.4275000000002</v>
      </c>
      <c r="G539" s="90">
        <v>4.2549999999999999</v>
      </c>
      <c r="H539" s="90">
        <v>42.067602083333334</v>
      </c>
      <c r="I539" s="90">
        <v>90.541199999999989</v>
      </c>
      <c r="J539" s="90">
        <v>0</v>
      </c>
      <c r="K539" s="90">
        <v>0</v>
      </c>
      <c r="L539" s="90">
        <v>47010.318333333329</v>
      </c>
      <c r="M539" s="212">
        <v>142443.59708416666</v>
      </c>
      <c r="N539" s="213">
        <v>13908.423073749998</v>
      </c>
      <c r="O539" s="90">
        <v>35990.962755833338</v>
      </c>
      <c r="P539" s="90">
        <v>63787.400000000016</v>
      </c>
      <c r="Q539" s="90">
        <v>2871.4275000000002</v>
      </c>
      <c r="R539" s="90">
        <v>4.2549999999999999</v>
      </c>
      <c r="S539" s="90">
        <v>42.067602083333334</v>
      </c>
      <c r="T539" s="90">
        <v>60.36079999999999</v>
      </c>
      <c r="U539" s="90">
        <v>0</v>
      </c>
      <c r="V539" s="90">
        <v>0</v>
      </c>
      <c r="W539" s="213">
        <v>47010.318333333329</v>
      </c>
      <c r="X539" s="205">
        <v>163675.21506500003</v>
      </c>
    </row>
    <row r="540" spans="1:24">
      <c r="A540" s="57">
        <f t="shared" si="6"/>
        <v>523</v>
      </c>
      <c r="B540" s="210" t="str">
        <f>'F-5 Change'!B540</f>
        <v>Direct Connect</v>
      </c>
      <c r="C540" s="211">
        <v>11390.194745999999</v>
      </c>
      <c r="D540" s="90">
        <v>31051.963843666668</v>
      </c>
      <c r="E540" s="90">
        <v>33131.856686666659</v>
      </c>
      <c r="F540" s="90">
        <v>2804.1533333333332</v>
      </c>
      <c r="G540" s="90">
        <v>0</v>
      </c>
      <c r="H540" s="90">
        <v>67.573521666666679</v>
      </c>
      <c r="I540" s="90">
        <v>272.88000000000005</v>
      </c>
      <c r="J540" s="90">
        <v>1.4166666666666667</v>
      </c>
      <c r="K540" s="90">
        <v>-26171.94932</v>
      </c>
      <c r="L540" s="90">
        <v>56027.672500000008</v>
      </c>
      <c r="M540" s="212">
        <v>108575.76197799999</v>
      </c>
      <c r="N540" s="213">
        <v>11481.448589666667</v>
      </c>
      <c r="O540" s="90">
        <v>36610.946472666677</v>
      </c>
      <c r="P540" s="90">
        <v>41894.322566666669</v>
      </c>
      <c r="Q540" s="90">
        <v>2804.1533333333332</v>
      </c>
      <c r="R540" s="90">
        <v>0</v>
      </c>
      <c r="S540" s="90">
        <v>67.573521666666679</v>
      </c>
      <c r="T540" s="90">
        <v>181.92</v>
      </c>
      <c r="U540" s="90">
        <v>1.4166666666666667</v>
      </c>
      <c r="V540" s="90">
        <v>-33094.601393333338</v>
      </c>
      <c r="W540" s="213">
        <v>56027.672500000008</v>
      </c>
      <c r="X540" s="205">
        <v>115974.85225733336</v>
      </c>
    </row>
    <row r="541" spans="1:24">
      <c r="A541" s="57">
        <f t="shared" si="6"/>
        <v>524</v>
      </c>
      <c r="B541" s="210" t="str">
        <f>'F-5 Change'!B541</f>
        <v>Direct Connect</v>
      </c>
      <c r="C541" s="211">
        <v>3.3373740645000001</v>
      </c>
      <c r="D541" s="90">
        <v>35581.711195040232</v>
      </c>
      <c r="E541" s="90">
        <v>15663.606221220003</v>
      </c>
      <c r="F541" s="90">
        <v>12.527500000000002</v>
      </c>
      <c r="G541" s="90">
        <v>0</v>
      </c>
      <c r="H541" s="90">
        <v>0.13243547875000003</v>
      </c>
      <c r="I541" s="90">
        <v>33.783481199999997</v>
      </c>
      <c r="J541" s="90">
        <v>28.59</v>
      </c>
      <c r="K541" s="90">
        <v>0</v>
      </c>
      <c r="L541" s="90">
        <v>244.38499999999999</v>
      </c>
      <c r="M541" s="212">
        <v>51568.073207003479</v>
      </c>
      <c r="N541" s="213">
        <v>2.9930418197499997</v>
      </c>
      <c r="O541" s="90">
        <v>42217.945411544504</v>
      </c>
      <c r="P541" s="90">
        <v>17355.722293500006</v>
      </c>
      <c r="Q541" s="90">
        <v>12.527500000000002</v>
      </c>
      <c r="R541" s="90">
        <v>0</v>
      </c>
      <c r="S541" s="90">
        <v>0.13243547875000003</v>
      </c>
      <c r="T541" s="90">
        <v>22.522320799999999</v>
      </c>
      <c r="U541" s="90">
        <v>28.59</v>
      </c>
      <c r="V541" s="90">
        <v>0</v>
      </c>
      <c r="W541" s="213">
        <v>244.38499999999999</v>
      </c>
      <c r="X541" s="205">
        <v>59884.818003143009</v>
      </c>
    </row>
    <row r="542" spans="1:24">
      <c r="A542" s="57">
        <f t="shared" si="6"/>
        <v>525</v>
      </c>
      <c r="B542" s="210" t="str">
        <f>'F-5 Change'!B542</f>
        <v>Direct Connect</v>
      </c>
      <c r="C542" s="211">
        <v>18547.693009999999</v>
      </c>
      <c r="D542" s="90">
        <v>41135.564578333338</v>
      </c>
      <c r="E542" s="90">
        <v>19907.404901249996</v>
      </c>
      <c r="F542" s="90">
        <v>4551.3499999999995</v>
      </c>
      <c r="G542" s="90">
        <v>9.2500000000000013E-2</v>
      </c>
      <c r="H542" s="90">
        <v>96.784008333333347</v>
      </c>
      <c r="I542" s="90">
        <v>254.88</v>
      </c>
      <c r="J542" s="90">
        <v>183.67999999999998</v>
      </c>
      <c r="K542" s="90">
        <v>-18958.625445000001</v>
      </c>
      <c r="L542" s="90">
        <v>89667.86</v>
      </c>
      <c r="M542" s="212">
        <v>155386.68355291669</v>
      </c>
      <c r="N542" s="213">
        <v>18739.947921666666</v>
      </c>
      <c r="O542" s="90">
        <v>48474.694443333334</v>
      </c>
      <c r="P542" s="90">
        <v>22692.425833333331</v>
      </c>
      <c r="Q542" s="90">
        <v>4551.3499999999995</v>
      </c>
      <c r="R542" s="90">
        <v>9.2500000000000013E-2</v>
      </c>
      <c r="S542" s="90">
        <v>96.784008333333347</v>
      </c>
      <c r="T542" s="90">
        <v>169.92000000000002</v>
      </c>
      <c r="U542" s="90">
        <v>183.67999999999998</v>
      </c>
      <c r="V542" s="90">
        <v>-21507.772718333337</v>
      </c>
      <c r="W542" s="213">
        <v>89667.86</v>
      </c>
      <c r="X542" s="205">
        <v>163068.98198833334</v>
      </c>
    </row>
    <row r="543" spans="1:24">
      <c r="A543" s="57">
        <f t="shared" si="6"/>
        <v>526</v>
      </c>
      <c r="B543" s="210" t="str">
        <f>'F-5 Change'!B543</f>
        <v>Direct Connect</v>
      </c>
      <c r="C543" s="211">
        <v>41542.417572499995</v>
      </c>
      <c r="D543" s="90">
        <v>41773.42397625</v>
      </c>
      <c r="E543" s="90">
        <v>55928.579166666656</v>
      </c>
      <c r="F543" s="90">
        <v>7405.7641666666668</v>
      </c>
      <c r="G543" s="90">
        <v>1.8833333333333331</v>
      </c>
      <c r="H543" s="90">
        <v>118.03226875000001</v>
      </c>
      <c r="I543" s="90">
        <v>221.4324</v>
      </c>
      <c r="J543" s="90">
        <v>51.233333333333348</v>
      </c>
      <c r="K543" s="90">
        <v>-44183.212500000001</v>
      </c>
      <c r="L543" s="90">
        <v>120481.09416666666</v>
      </c>
      <c r="M543" s="212">
        <v>223340.64788416662</v>
      </c>
      <c r="N543" s="213">
        <v>42298.316007083333</v>
      </c>
      <c r="O543" s="90">
        <v>49158.317522500001</v>
      </c>
      <c r="P543" s="90">
        <v>72781.245833333349</v>
      </c>
      <c r="Q543" s="90">
        <v>7405.7641666666668</v>
      </c>
      <c r="R543" s="90">
        <v>1.8833333333333331</v>
      </c>
      <c r="S543" s="90">
        <v>118.03226875000001</v>
      </c>
      <c r="T543" s="90">
        <v>147.6216</v>
      </c>
      <c r="U543" s="90">
        <v>51.233333333333348</v>
      </c>
      <c r="V543" s="90">
        <v>-57492.579166666663</v>
      </c>
      <c r="W543" s="213">
        <v>120481.09416666666</v>
      </c>
      <c r="X543" s="205">
        <v>234950.92906500003</v>
      </c>
    </row>
    <row r="544" spans="1:24">
      <c r="A544" s="57">
        <f t="shared" si="6"/>
        <v>527</v>
      </c>
      <c r="B544" s="210" t="str">
        <f>'F-5 Change'!B544</f>
        <v>Direct Connect</v>
      </c>
      <c r="C544" s="211">
        <v>60865.6665125</v>
      </c>
      <c r="D544" s="90">
        <v>44578.288306250004</v>
      </c>
      <c r="E544" s="90">
        <v>27718.050064999999</v>
      </c>
      <c r="F544" s="90">
        <v>12529.5375</v>
      </c>
      <c r="G544" s="90">
        <v>18.853333333333335</v>
      </c>
      <c r="H544" s="90">
        <v>204.65171874999999</v>
      </c>
      <c r="I544" s="90">
        <v>495.41879999999998</v>
      </c>
      <c r="J544" s="90">
        <v>343.21999999999997</v>
      </c>
      <c r="K544" s="90">
        <v>0</v>
      </c>
      <c r="L544" s="90">
        <v>220422.41250000001</v>
      </c>
      <c r="M544" s="212">
        <v>367176.09873583337</v>
      </c>
      <c r="N544" s="213">
        <v>61868.677377083339</v>
      </c>
      <c r="O544" s="90">
        <v>52187.901962500007</v>
      </c>
      <c r="P544" s="90">
        <v>33126.250000000007</v>
      </c>
      <c r="Q544" s="90">
        <v>12529.5375</v>
      </c>
      <c r="R544" s="90">
        <v>18.853333333333335</v>
      </c>
      <c r="S544" s="90">
        <v>204.65171874999999</v>
      </c>
      <c r="T544" s="90">
        <v>330.27920000000006</v>
      </c>
      <c r="U544" s="90">
        <v>343.21999999999997</v>
      </c>
      <c r="V544" s="90">
        <v>0</v>
      </c>
      <c r="W544" s="213">
        <v>220422.41250000001</v>
      </c>
      <c r="X544" s="205">
        <v>381031.78359166672</v>
      </c>
    </row>
    <row r="545" spans="1:24">
      <c r="A545" s="57">
        <f t="shared" si="6"/>
        <v>528</v>
      </c>
      <c r="B545" s="210" t="str">
        <f>'F-5 Change'!B545</f>
        <v>Direct Connect</v>
      </c>
      <c r="C545" s="211">
        <v>3477.6019390705001</v>
      </c>
      <c r="D545" s="90">
        <v>44641.86317697724</v>
      </c>
      <c r="E545" s="90">
        <v>20912.728760000002</v>
      </c>
      <c r="F545" s="90">
        <v>1112.56</v>
      </c>
      <c r="G545" s="90">
        <v>0.33833333333333332</v>
      </c>
      <c r="H545" s="90">
        <v>3.2622515504166665</v>
      </c>
      <c r="I545" s="90">
        <v>58.774585199999997</v>
      </c>
      <c r="J545" s="90">
        <v>130.12</v>
      </c>
      <c r="K545" s="90">
        <v>-20430.70736</v>
      </c>
      <c r="L545" s="90">
        <v>10206.761666666667</v>
      </c>
      <c r="M545" s="212">
        <v>60113.303352798139</v>
      </c>
      <c r="N545" s="213">
        <v>3562.6837517060835</v>
      </c>
      <c r="O545" s="90">
        <v>52957.210726667159</v>
      </c>
      <c r="P545" s="90">
        <v>23492.84</v>
      </c>
      <c r="Q545" s="90">
        <v>1112.56</v>
      </c>
      <c r="R545" s="90">
        <v>0.33833333333333332</v>
      </c>
      <c r="S545" s="90">
        <v>3.2622515504166665</v>
      </c>
      <c r="T545" s="90">
        <v>39.183056800000003</v>
      </c>
      <c r="U545" s="90">
        <v>130.12</v>
      </c>
      <c r="V545" s="90">
        <v>-22890.98448000001</v>
      </c>
      <c r="W545" s="213">
        <v>10206.761666666667</v>
      </c>
      <c r="X545" s="205">
        <v>68613.975306723645</v>
      </c>
    </row>
    <row r="546" spans="1:24">
      <c r="A546" s="57">
        <f t="shared" si="6"/>
        <v>529</v>
      </c>
      <c r="B546" s="210" t="str">
        <f>'F-5 Change'!B546</f>
        <v>Direct Connect</v>
      </c>
      <c r="C546" s="211">
        <v>7264.4583264999992</v>
      </c>
      <c r="D546" s="90">
        <v>48443.762949249998</v>
      </c>
      <c r="E546" s="90">
        <v>62898.900000000016</v>
      </c>
      <c r="F546" s="90">
        <v>5151.7483333333339</v>
      </c>
      <c r="G546" s="90">
        <v>10.051666666666668</v>
      </c>
      <c r="H546" s="90">
        <v>99.744997083333359</v>
      </c>
      <c r="I546" s="90">
        <v>419.80799999999999</v>
      </c>
      <c r="J546" s="90">
        <v>0</v>
      </c>
      <c r="K546" s="90">
        <v>0</v>
      </c>
      <c r="L546" s="90">
        <v>100143.65999999999</v>
      </c>
      <c r="M546" s="212">
        <v>224432.13427283335</v>
      </c>
      <c r="N546" s="213">
        <v>7136.0370007499996</v>
      </c>
      <c r="O546" s="90">
        <v>57135.81394983334</v>
      </c>
      <c r="P546" s="90">
        <v>81286.599999999991</v>
      </c>
      <c r="Q546" s="90">
        <v>5151.7483333333339</v>
      </c>
      <c r="R546" s="90">
        <v>10.051666666666668</v>
      </c>
      <c r="S546" s="90">
        <v>99.744997083333359</v>
      </c>
      <c r="T546" s="90">
        <v>279.87199999999996</v>
      </c>
      <c r="U546" s="90">
        <v>0</v>
      </c>
      <c r="V546" s="90">
        <v>0</v>
      </c>
      <c r="W546" s="213">
        <v>100143.65999999999</v>
      </c>
      <c r="X546" s="205">
        <v>251243.52794766665</v>
      </c>
    </row>
    <row r="547" spans="1:24">
      <c r="A547" s="57">
        <f t="shared" si="6"/>
        <v>530</v>
      </c>
      <c r="B547" s="210" t="str">
        <f>'F-5 Change'!B547</f>
        <v>Direct Connect</v>
      </c>
      <c r="C547" s="211">
        <v>0</v>
      </c>
      <c r="D547" s="90">
        <v>48837.244679999996</v>
      </c>
      <c r="E547" s="90">
        <v>25624.396500000003</v>
      </c>
      <c r="F547" s="90">
        <v>0</v>
      </c>
      <c r="G547" s="90">
        <v>0</v>
      </c>
      <c r="H547" s="90">
        <v>0</v>
      </c>
      <c r="I547" s="90">
        <v>0</v>
      </c>
      <c r="J547" s="90">
        <v>0</v>
      </c>
      <c r="K547" s="90">
        <v>0</v>
      </c>
      <c r="L547" s="90">
        <v>0</v>
      </c>
      <c r="M547" s="212">
        <v>74461.641180000006</v>
      </c>
      <c r="N547" s="213">
        <v>0</v>
      </c>
      <c r="O547" s="90">
        <v>57946.353480000012</v>
      </c>
      <c r="P547" s="90">
        <v>29423.058000000005</v>
      </c>
      <c r="Q547" s="90">
        <v>0</v>
      </c>
      <c r="R547" s="90">
        <v>0</v>
      </c>
      <c r="S547" s="90">
        <v>0</v>
      </c>
      <c r="T547" s="90">
        <v>0</v>
      </c>
      <c r="U547" s="90">
        <v>0</v>
      </c>
      <c r="V547" s="90">
        <v>0</v>
      </c>
      <c r="W547" s="213">
        <v>0</v>
      </c>
      <c r="X547" s="205">
        <v>87369.41148000001</v>
      </c>
    </row>
    <row r="548" spans="1:24">
      <c r="A548" s="57">
        <f t="shared" si="6"/>
        <v>531</v>
      </c>
      <c r="B548" s="210" t="str">
        <f>'F-5 Change'!B548</f>
        <v>Direct Connect</v>
      </c>
      <c r="C548" s="211">
        <v>15636.736996840002</v>
      </c>
      <c r="D548" s="90">
        <v>51578.115702579998</v>
      </c>
      <c r="E548" s="90">
        <v>65784.300000000017</v>
      </c>
      <c r="F548" s="90">
        <v>1944.8925000000006</v>
      </c>
      <c r="G548" s="90">
        <v>0.67416666666666669</v>
      </c>
      <c r="H548" s="90">
        <v>35.845730033333332</v>
      </c>
      <c r="I548" s="90">
        <v>290.28107999999997</v>
      </c>
      <c r="J548" s="90">
        <v>1.1933333333333334</v>
      </c>
      <c r="K548" s="90">
        <v>0</v>
      </c>
      <c r="L548" s="90">
        <v>31231.869166666671</v>
      </c>
      <c r="M548" s="212">
        <v>166503.90867611999</v>
      </c>
      <c r="N548" s="213">
        <v>15949.533265420003</v>
      </c>
      <c r="O548" s="90">
        <v>61074.946556573334</v>
      </c>
      <c r="P548" s="90">
        <v>84647.199999999983</v>
      </c>
      <c r="Q548" s="90">
        <v>1944.8925000000006</v>
      </c>
      <c r="R548" s="90">
        <v>0.67416666666666669</v>
      </c>
      <c r="S548" s="90">
        <v>35.845730033333332</v>
      </c>
      <c r="T548" s="90">
        <v>193.52071999999998</v>
      </c>
      <c r="U548" s="90">
        <v>1.1933333333333334</v>
      </c>
      <c r="V548" s="90">
        <v>0</v>
      </c>
      <c r="W548" s="213">
        <v>31231.869166666671</v>
      </c>
      <c r="X548" s="205">
        <v>195079.67543869329</v>
      </c>
    </row>
    <row r="549" spans="1:24">
      <c r="A549" s="57">
        <f t="shared" si="6"/>
        <v>532</v>
      </c>
      <c r="B549" s="210" t="str">
        <f>'F-5 Change'!B549</f>
        <v>Direct Connect</v>
      </c>
      <c r="C549" s="211">
        <v>9.4635344999999997</v>
      </c>
      <c r="D549" s="90">
        <v>55207.134345250008</v>
      </c>
      <c r="E549" s="90">
        <v>35208.829640000004</v>
      </c>
      <c r="F549" s="90">
        <v>18.73</v>
      </c>
      <c r="G549" s="90">
        <v>0</v>
      </c>
      <c r="H549" s="90">
        <v>0.37553708333333335</v>
      </c>
      <c r="I549" s="90">
        <v>151.90440000000001</v>
      </c>
      <c r="J549" s="90">
        <v>1802.0133333333333</v>
      </c>
      <c r="K549" s="90">
        <v>-31142.87504000001</v>
      </c>
      <c r="L549" s="90">
        <v>183.03166666666667</v>
      </c>
      <c r="M549" s="212">
        <v>61438.607416833336</v>
      </c>
      <c r="N549" s="213">
        <v>8.487138083333333</v>
      </c>
      <c r="O549" s="90">
        <v>65503.059237833331</v>
      </c>
      <c r="P549" s="90">
        <v>41737.760000000009</v>
      </c>
      <c r="Q549" s="90">
        <v>18.73</v>
      </c>
      <c r="R549" s="90">
        <v>0</v>
      </c>
      <c r="S549" s="90">
        <v>0.37553708333333335</v>
      </c>
      <c r="T549" s="90">
        <v>101.26960000000001</v>
      </c>
      <c r="U549" s="90">
        <v>1802.0133333333333</v>
      </c>
      <c r="V549" s="90">
        <v>-36660.978720000006</v>
      </c>
      <c r="W549" s="213">
        <v>183.03166666666667</v>
      </c>
      <c r="X549" s="205">
        <v>72693.747793000002</v>
      </c>
    </row>
    <row r="550" spans="1:24">
      <c r="A550" s="57">
        <f t="shared" si="6"/>
        <v>533</v>
      </c>
      <c r="B550" s="210" t="str">
        <f>'F-5 Change'!B550</f>
        <v>Direct Connect</v>
      </c>
      <c r="C550" s="211">
        <v>101408.56756174647</v>
      </c>
      <c r="D550" s="90">
        <v>63416.955119872582</v>
      </c>
      <c r="E550" s="90">
        <v>69208.278077333336</v>
      </c>
      <c r="F550" s="90">
        <v>26126.080000000002</v>
      </c>
      <c r="G550" s="90">
        <v>35.163333333333327</v>
      </c>
      <c r="H550" s="90">
        <v>426.65374451375004</v>
      </c>
      <c r="I550" s="90">
        <v>827.83572000000004</v>
      </c>
      <c r="J550" s="90">
        <v>0</v>
      </c>
      <c r="K550" s="90">
        <v>0</v>
      </c>
      <c r="L550" s="90">
        <v>457724.97500000003</v>
      </c>
      <c r="M550" s="212">
        <v>719174.5085567995</v>
      </c>
      <c r="N550" s="213">
        <v>102797.41482601075</v>
      </c>
      <c r="O550" s="90">
        <v>73775.456157636494</v>
      </c>
      <c r="P550" s="90">
        <v>88635.07714933333</v>
      </c>
      <c r="Q550" s="90">
        <v>26126.080000000002</v>
      </c>
      <c r="R550" s="90">
        <v>35.163333333333327</v>
      </c>
      <c r="S550" s="90">
        <v>426.65374451375004</v>
      </c>
      <c r="T550" s="90">
        <v>551.89048000000014</v>
      </c>
      <c r="U550" s="90">
        <v>0</v>
      </c>
      <c r="V550" s="90">
        <v>0</v>
      </c>
      <c r="W550" s="213">
        <v>457724.97500000003</v>
      </c>
      <c r="X550" s="205">
        <v>750072.71069082769</v>
      </c>
    </row>
    <row r="551" spans="1:24">
      <c r="A551" s="57">
        <f t="shared" si="6"/>
        <v>534</v>
      </c>
      <c r="B551" s="210" t="str">
        <f>'F-5 Change'!B551</f>
        <v>Direct Connect</v>
      </c>
      <c r="C551" s="211">
        <v>51.306239281500005</v>
      </c>
      <c r="D551" s="90">
        <v>56934.466813146755</v>
      </c>
      <c r="E551" s="90">
        <v>25043.531608000005</v>
      </c>
      <c r="F551" s="90">
        <v>272.0575</v>
      </c>
      <c r="G551" s="90">
        <v>0</v>
      </c>
      <c r="H551" s="90">
        <v>2.0359618762500005</v>
      </c>
      <c r="I551" s="90">
        <v>54.719971200000003</v>
      </c>
      <c r="J551" s="90">
        <v>0</v>
      </c>
      <c r="K551" s="90">
        <v>0</v>
      </c>
      <c r="L551" s="90">
        <v>3891.6025000000004</v>
      </c>
      <c r="M551" s="212">
        <v>86249.720593504491</v>
      </c>
      <c r="N551" s="213">
        <v>46.012738403250005</v>
      </c>
      <c r="O551" s="90">
        <v>67546.852360771518</v>
      </c>
      <c r="P551" s="90">
        <v>27747.471025000003</v>
      </c>
      <c r="Q551" s="90">
        <v>272.0575</v>
      </c>
      <c r="R551" s="90">
        <v>0</v>
      </c>
      <c r="S551" s="90">
        <v>2.0359618762500005</v>
      </c>
      <c r="T551" s="90">
        <v>36.4799808</v>
      </c>
      <c r="U551" s="90">
        <v>0</v>
      </c>
      <c r="V551" s="90">
        <v>0</v>
      </c>
      <c r="W551" s="213">
        <v>3891.6025000000004</v>
      </c>
      <c r="X551" s="205">
        <v>99542.512066851006</v>
      </c>
    </row>
    <row r="552" spans="1:24">
      <c r="A552" s="57">
        <f t="shared" si="6"/>
        <v>535</v>
      </c>
      <c r="B552" s="210" t="str">
        <f>'F-5 Change'!B552</f>
        <v>Direct Connect</v>
      </c>
      <c r="C552" s="211">
        <v>402.94963799999999</v>
      </c>
      <c r="D552" s="90">
        <v>67155.877131000016</v>
      </c>
      <c r="E552" s="90">
        <v>43028.991094999998</v>
      </c>
      <c r="F552" s="90">
        <v>1166.5058333333334</v>
      </c>
      <c r="G552" s="90">
        <v>0</v>
      </c>
      <c r="H552" s="90">
        <v>15.990065</v>
      </c>
      <c r="I552" s="90">
        <v>315.10079999999999</v>
      </c>
      <c r="J552" s="90">
        <v>456.87666666666672</v>
      </c>
      <c r="K552" s="90">
        <v>-37964.363420000001</v>
      </c>
      <c r="L552" s="90">
        <v>16360.33</v>
      </c>
      <c r="M552" s="212">
        <v>90938.257809000017</v>
      </c>
      <c r="N552" s="213">
        <v>361.37546900000001</v>
      </c>
      <c r="O552" s="90">
        <v>79626.679118000015</v>
      </c>
      <c r="P552" s="90">
        <v>51072.229999999989</v>
      </c>
      <c r="Q552" s="90">
        <v>1166.5058333333334</v>
      </c>
      <c r="R552" s="90">
        <v>0</v>
      </c>
      <c r="S552" s="90">
        <v>15.990065</v>
      </c>
      <c r="T552" s="90">
        <v>210.06719999999999</v>
      </c>
      <c r="U552" s="90">
        <v>456.87666666666672</v>
      </c>
      <c r="V552" s="90">
        <v>-44748.498060000005</v>
      </c>
      <c r="W552" s="213">
        <v>16360.33</v>
      </c>
      <c r="X552" s="205">
        <v>104521.55629199998</v>
      </c>
    </row>
    <row r="553" spans="1:24">
      <c r="A553" s="57">
        <f t="shared" si="6"/>
        <v>536</v>
      </c>
      <c r="B553" s="210" t="str">
        <f>'F-5 Change'!B553</f>
        <v>Direct Connect</v>
      </c>
      <c r="C553" s="211">
        <v>211175.47385212299</v>
      </c>
      <c r="D553" s="90">
        <v>80169.707371813493</v>
      </c>
      <c r="E553" s="90">
        <v>78553.037697099993</v>
      </c>
      <c r="F553" s="90">
        <v>36953.676666666674</v>
      </c>
      <c r="G553" s="90">
        <v>54.129999999999995</v>
      </c>
      <c r="H553" s="90">
        <v>599.1167957191667</v>
      </c>
      <c r="I553" s="90">
        <v>1063.219902</v>
      </c>
      <c r="J553" s="90">
        <v>0</v>
      </c>
      <c r="K553" s="90">
        <v>0</v>
      </c>
      <c r="L553" s="90">
        <v>638032.88666666672</v>
      </c>
      <c r="M553" s="212">
        <v>1046601.2489520891</v>
      </c>
      <c r="N553" s="213">
        <v>215020.9003499198</v>
      </c>
      <c r="O553" s="90">
        <v>93058.715320669653</v>
      </c>
      <c r="P553" s="90">
        <v>99518.836481899998</v>
      </c>
      <c r="Q553" s="90">
        <v>36953.676666666674</v>
      </c>
      <c r="R553" s="90">
        <v>54.129999999999995</v>
      </c>
      <c r="S553" s="90">
        <v>599.1167957191667</v>
      </c>
      <c r="T553" s="90">
        <v>708.81326799999999</v>
      </c>
      <c r="U553" s="90">
        <v>0</v>
      </c>
      <c r="V553" s="90">
        <v>0</v>
      </c>
      <c r="W553" s="213">
        <v>638032.88666666672</v>
      </c>
      <c r="X553" s="205">
        <v>1083947.075549542</v>
      </c>
    </row>
    <row r="554" spans="1:24">
      <c r="A554" s="57">
        <f t="shared" si="6"/>
        <v>537</v>
      </c>
      <c r="B554" s="210" t="str">
        <f>'F-5 Change'!B554</f>
        <v>Direct Connect</v>
      </c>
      <c r="C554" s="211">
        <v>140601.58390681152</v>
      </c>
      <c r="D554" s="90">
        <v>81748.617526131769</v>
      </c>
      <c r="E554" s="90">
        <v>80211.300000000017</v>
      </c>
      <c r="F554" s="90">
        <v>32310.383333333331</v>
      </c>
      <c r="G554" s="90">
        <v>44.195833333333333</v>
      </c>
      <c r="H554" s="90">
        <v>549.61020265125001</v>
      </c>
      <c r="I554" s="90">
        <v>992.34541200000012</v>
      </c>
      <c r="J554" s="90">
        <v>0</v>
      </c>
      <c r="K554" s="90">
        <v>0</v>
      </c>
      <c r="L554" s="90">
        <v>575070.53500000003</v>
      </c>
      <c r="M554" s="212">
        <v>911528.57121426123</v>
      </c>
      <c r="N554" s="213">
        <v>142665.36704658493</v>
      </c>
      <c r="O554" s="90">
        <v>95102.695485601507</v>
      </c>
      <c r="P554" s="90">
        <v>101450.2</v>
      </c>
      <c r="Q554" s="90">
        <v>32310.383333333331</v>
      </c>
      <c r="R554" s="90">
        <v>44.195833333333333</v>
      </c>
      <c r="S554" s="90">
        <v>549.61020265125001</v>
      </c>
      <c r="T554" s="90">
        <v>661.56360800000004</v>
      </c>
      <c r="U554" s="90">
        <v>0</v>
      </c>
      <c r="V554" s="90">
        <v>0</v>
      </c>
      <c r="W554" s="213">
        <v>575070.53500000003</v>
      </c>
      <c r="X554" s="205">
        <v>947854.55050950439</v>
      </c>
    </row>
    <row r="555" spans="1:24">
      <c r="A555" s="57">
        <f t="shared" si="6"/>
        <v>538</v>
      </c>
      <c r="B555" s="210" t="str">
        <f>'F-5 Change'!B555</f>
        <v>Direct Connect</v>
      </c>
      <c r="C555" s="211">
        <v>175896.4992720375</v>
      </c>
      <c r="D555" s="90">
        <v>87381.583775835403</v>
      </c>
      <c r="E555" s="90">
        <v>83370.89101266666</v>
      </c>
      <c r="F555" s="90">
        <v>36534.498333333337</v>
      </c>
      <c r="G555" s="90">
        <v>50.202499999999993</v>
      </c>
      <c r="H555" s="90">
        <v>606.11953857291667</v>
      </c>
      <c r="I555" s="90">
        <v>1138.0577159999998</v>
      </c>
      <c r="J555" s="90">
        <v>0</v>
      </c>
      <c r="K555" s="90">
        <v>0</v>
      </c>
      <c r="L555" s="90">
        <v>638086.93083333329</v>
      </c>
      <c r="M555" s="212">
        <v>1023064.7829817791</v>
      </c>
      <c r="N555" s="213">
        <v>178746.70622174791</v>
      </c>
      <c r="O555" s="90">
        <v>101591.62128145417</v>
      </c>
      <c r="P555" s="90">
        <v>105130.14786066668</v>
      </c>
      <c r="Q555" s="90">
        <v>36534.498333333337</v>
      </c>
      <c r="R555" s="90">
        <v>50.202499999999993</v>
      </c>
      <c r="S555" s="90">
        <v>606.11953857291667</v>
      </c>
      <c r="T555" s="90">
        <v>758.7051439999999</v>
      </c>
      <c r="U555" s="90">
        <v>0</v>
      </c>
      <c r="V555" s="90">
        <v>0</v>
      </c>
      <c r="W555" s="213">
        <v>638086.93083333329</v>
      </c>
      <c r="X555" s="205">
        <v>1061504.9317131084</v>
      </c>
    </row>
    <row r="556" spans="1:24">
      <c r="A556" s="57">
        <f t="shared" si="6"/>
        <v>539</v>
      </c>
      <c r="B556" s="210" t="str">
        <f>'F-5 Change'!B556</f>
        <v>Direct Connect</v>
      </c>
      <c r="C556" s="211">
        <v>1.2743906175000002</v>
      </c>
      <c r="D556" s="90">
        <v>88047.24525937876</v>
      </c>
      <c r="E556" s="90">
        <v>49493.793686000012</v>
      </c>
      <c r="F556" s="90">
        <v>1.8858333333333333</v>
      </c>
      <c r="G556" s="90">
        <v>0</v>
      </c>
      <c r="H556" s="90">
        <v>5.0571056250000003E-2</v>
      </c>
      <c r="I556" s="90">
        <v>72.780792000000005</v>
      </c>
      <c r="J556" s="90">
        <v>640.69666666666672</v>
      </c>
      <c r="K556" s="90">
        <v>-45490.293686000012</v>
      </c>
      <c r="L556" s="90">
        <v>41.397500000000001</v>
      </c>
      <c r="M556" s="212">
        <v>92808.831013052506</v>
      </c>
      <c r="N556" s="213">
        <v>1.14290587125</v>
      </c>
      <c r="O556" s="90">
        <v>104469.6178251675</v>
      </c>
      <c r="P556" s="90">
        <v>57522.136550000003</v>
      </c>
      <c r="Q556" s="90">
        <v>1.8858333333333333</v>
      </c>
      <c r="R556" s="90">
        <v>0</v>
      </c>
      <c r="S556" s="90">
        <v>5.0571056250000003E-2</v>
      </c>
      <c r="T556" s="90">
        <v>48.520527999999992</v>
      </c>
      <c r="U556" s="90">
        <v>640.69666666666672</v>
      </c>
      <c r="V556" s="90">
        <v>-52523.33655</v>
      </c>
      <c r="W556" s="213">
        <v>41.397500000000001</v>
      </c>
      <c r="X556" s="205">
        <v>110202.11183009499</v>
      </c>
    </row>
    <row r="557" spans="1:24">
      <c r="A557" s="57">
        <f t="shared" si="6"/>
        <v>540</v>
      </c>
      <c r="B557" s="210" t="str">
        <f>'F-5 Change'!B557</f>
        <v>Direct Connect</v>
      </c>
      <c r="C557" s="211">
        <v>296183.57793873752</v>
      </c>
      <c r="D557" s="90">
        <v>120036.60285531875</v>
      </c>
      <c r="E557" s="90">
        <v>98541.516666666648</v>
      </c>
      <c r="F557" s="90">
        <v>60915.505833333336</v>
      </c>
      <c r="G557" s="90">
        <v>78.591666666666669</v>
      </c>
      <c r="H557" s="90">
        <v>940.14671582291669</v>
      </c>
      <c r="I557" s="90">
        <v>1112.7548400000003</v>
      </c>
      <c r="J557" s="90">
        <v>0</v>
      </c>
      <c r="K557" s="90">
        <v>0</v>
      </c>
      <c r="L557" s="90">
        <v>1032258.3991666668</v>
      </c>
      <c r="M557" s="212">
        <v>1610067.0956832124</v>
      </c>
      <c r="N557" s="213">
        <v>301247.99972759793</v>
      </c>
      <c r="O557" s="90">
        <v>139186.57351215419</v>
      </c>
      <c r="P557" s="90">
        <v>122478.95</v>
      </c>
      <c r="Q557" s="90">
        <v>60915.505833333336</v>
      </c>
      <c r="R557" s="90">
        <v>78.591666666666669</v>
      </c>
      <c r="S557" s="90">
        <v>940.14671582291669</v>
      </c>
      <c r="T557" s="90">
        <v>741.83656000000008</v>
      </c>
      <c r="U557" s="90">
        <v>0</v>
      </c>
      <c r="V557" s="90">
        <v>0</v>
      </c>
      <c r="W557" s="213">
        <v>1032258.3991666668</v>
      </c>
      <c r="X557" s="205">
        <v>1657848.0031822417</v>
      </c>
    </row>
    <row r="558" spans="1:24">
      <c r="A558" s="57">
        <f t="shared" si="6"/>
        <v>541</v>
      </c>
      <c r="B558" s="210" t="str">
        <f>'F-5 Change'!B558</f>
        <v>Direct Connect</v>
      </c>
      <c r="C558" s="211">
        <v>466522.29304172512</v>
      </c>
      <c r="D558" s="90">
        <v>134251.84222316247</v>
      </c>
      <c r="E558" s="90">
        <v>101555.42715880001</v>
      </c>
      <c r="F558" s="90">
        <v>96816.390833333324</v>
      </c>
      <c r="G558" s="90">
        <v>119.66416666666667</v>
      </c>
      <c r="H558" s="90">
        <v>1472.9264976875002</v>
      </c>
      <c r="I558" s="90">
        <v>1642.2751079999998</v>
      </c>
      <c r="J558" s="90">
        <v>4.746666666666667</v>
      </c>
      <c r="K558" s="90">
        <v>0</v>
      </c>
      <c r="L558" s="90">
        <v>1620139.5266666666</v>
      </c>
      <c r="M558" s="212">
        <v>2422525.0923627084</v>
      </c>
      <c r="N558" s="213">
        <v>474525.38256440422</v>
      </c>
      <c r="O558" s="90">
        <v>154217.57286762501</v>
      </c>
      <c r="P558" s="90">
        <v>125953.09848999999</v>
      </c>
      <c r="Q558" s="90">
        <v>96816.390833333324</v>
      </c>
      <c r="R558" s="90">
        <v>119.66416666666667</v>
      </c>
      <c r="S558" s="90">
        <v>1472.9264976875002</v>
      </c>
      <c r="T558" s="90">
        <v>1094.850072</v>
      </c>
      <c r="U558" s="90">
        <v>4.746666666666667</v>
      </c>
      <c r="V558" s="90">
        <v>0</v>
      </c>
      <c r="W558" s="213">
        <v>1620139.5266666666</v>
      </c>
      <c r="X558" s="205">
        <v>2474344.1588250501</v>
      </c>
    </row>
    <row r="559" spans="1:24">
      <c r="A559" s="57">
        <f t="shared" si="6"/>
        <v>542</v>
      </c>
      <c r="B559" s="210" t="str">
        <f>'F-5 Change'!B559</f>
        <v>Direct Connect</v>
      </c>
      <c r="C559" s="211">
        <v>535181.59214864986</v>
      </c>
      <c r="D559" s="90">
        <v>147476.62604559166</v>
      </c>
      <c r="E559" s="90">
        <v>96686.138109000007</v>
      </c>
      <c r="F559" s="90">
        <v>112905.5825</v>
      </c>
      <c r="G559" s="90">
        <v>140.01833333333335</v>
      </c>
      <c r="H559" s="90">
        <v>1724.0834463750004</v>
      </c>
      <c r="I559" s="90">
        <v>1787.0099160000002</v>
      </c>
      <c r="J559" s="90">
        <v>0</v>
      </c>
      <c r="K559" s="90">
        <v>0</v>
      </c>
      <c r="L559" s="90">
        <v>1895569.6341666665</v>
      </c>
      <c r="M559" s="212">
        <v>2791470.6846656166</v>
      </c>
      <c r="N559" s="213">
        <v>544249.24693807494</v>
      </c>
      <c r="O559" s="90">
        <v>169043.69260965</v>
      </c>
      <c r="P559" s="90">
        <v>118367.04486666671</v>
      </c>
      <c r="Q559" s="90">
        <v>112905.5825</v>
      </c>
      <c r="R559" s="90">
        <v>140.01833333333335</v>
      </c>
      <c r="S559" s="90">
        <v>1724.0834463750004</v>
      </c>
      <c r="T559" s="90">
        <v>1191.3399440000001</v>
      </c>
      <c r="U559" s="90">
        <v>0</v>
      </c>
      <c r="V559" s="90">
        <v>0</v>
      </c>
      <c r="W559" s="213">
        <v>1895569.6341666665</v>
      </c>
      <c r="X559" s="205">
        <v>2843190.6428047665</v>
      </c>
    </row>
    <row r="560" spans="1:24">
      <c r="A560" s="57">
        <f t="shared" si="6"/>
        <v>543</v>
      </c>
      <c r="B560" s="210" t="str">
        <f>'F-5 Change'!B560</f>
        <v>Direct Connect</v>
      </c>
      <c r="C560" s="211">
        <v>229479.88063999999</v>
      </c>
      <c r="D560" s="90">
        <v>133709.35967999999</v>
      </c>
      <c r="E560" s="90">
        <v>107008.89999999998</v>
      </c>
      <c r="F560" s="90">
        <v>47575.724999999999</v>
      </c>
      <c r="G560" s="90">
        <v>66.48</v>
      </c>
      <c r="H560" s="90">
        <v>729.46320000000003</v>
      </c>
      <c r="I560" s="90">
        <v>818.11199999999997</v>
      </c>
      <c r="J560" s="90">
        <v>0</v>
      </c>
      <c r="K560" s="90">
        <v>-86991.400000000009</v>
      </c>
      <c r="L560" s="90">
        <v>804582.13583333336</v>
      </c>
      <c r="M560" s="212">
        <v>1236978.6563533333</v>
      </c>
      <c r="N560" s="213">
        <v>233400.28965333334</v>
      </c>
      <c r="O560" s="90">
        <v>156135.46704000005</v>
      </c>
      <c r="P560" s="90">
        <v>131995</v>
      </c>
      <c r="Q560" s="90">
        <v>47575.724999999999</v>
      </c>
      <c r="R560" s="90">
        <v>66.48</v>
      </c>
      <c r="S560" s="90">
        <v>729.46320000000003</v>
      </c>
      <c r="T560" s="90">
        <v>545.40800000000002</v>
      </c>
      <c r="U560" s="90">
        <v>0</v>
      </c>
      <c r="V560" s="90">
        <v>-107001</v>
      </c>
      <c r="W560" s="213">
        <v>804582.13583333336</v>
      </c>
      <c r="X560" s="205">
        <v>1268028.9687266666</v>
      </c>
    </row>
    <row r="561" spans="1:24">
      <c r="A561" s="57">
        <f t="shared" si="6"/>
        <v>544</v>
      </c>
      <c r="B561" s="210" t="str">
        <f>'F-5 Change'!B561</f>
        <v>Direct Connect</v>
      </c>
      <c r="C561" s="211">
        <v>52252.425535499991</v>
      </c>
      <c r="D561" s="90">
        <v>122782.04403641669</v>
      </c>
      <c r="E561" s="90">
        <v>83725.408389999982</v>
      </c>
      <c r="F561" s="90">
        <v>6162.9458333333341</v>
      </c>
      <c r="G561" s="90">
        <v>14.959999999999999</v>
      </c>
      <c r="H561" s="90">
        <v>89.693187916666673</v>
      </c>
      <c r="I561" s="90">
        <v>613.5204</v>
      </c>
      <c r="J561" s="90">
        <v>3364.3466666666668</v>
      </c>
      <c r="K561" s="90">
        <v>-72411.117040000012</v>
      </c>
      <c r="L561" s="90">
        <v>117589.94</v>
      </c>
      <c r="M561" s="212">
        <v>314184.16700983339</v>
      </c>
      <c r="N561" s="213">
        <v>53396.81024691667</v>
      </c>
      <c r="O561" s="90">
        <v>145374.28273216667</v>
      </c>
      <c r="P561" s="90">
        <v>100355.84166666666</v>
      </c>
      <c r="Q561" s="90">
        <v>6162.9458333333341</v>
      </c>
      <c r="R561" s="90">
        <v>14.959999999999999</v>
      </c>
      <c r="S561" s="90">
        <v>89.693187916666673</v>
      </c>
      <c r="T561" s="90">
        <v>409.01360000000005</v>
      </c>
      <c r="U561" s="90">
        <v>3364.3466666666668</v>
      </c>
      <c r="V561" s="90">
        <v>-86228.732986666684</v>
      </c>
      <c r="W561" s="213">
        <v>117589.94</v>
      </c>
      <c r="X561" s="205">
        <v>340529.10094700003</v>
      </c>
    </row>
    <row r="562" spans="1:24">
      <c r="A562" s="57">
        <f t="shared" si="6"/>
        <v>545</v>
      </c>
      <c r="B562" s="210" t="str">
        <f>'F-5 Change'!B562</f>
        <v>Direct Connect</v>
      </c>
      <c r="C562" s="211">
        <v>325088.91246943705</v>
      </c>
      <c r="D562" s="90">
        <v>145618.39405270651</v>
      </c>
      <c r="E562" s="90">
        <v>110091.76</v>
      </c>
      <c r="F562" s="90">
        <v>65084.938333333332</v>
      </c>
      <c r="G562" s="90">
        <v>86.657500000000013</v>
      </c>
      <c r="H562" s="90">
        <v>1011.2335662475001</v>
      </c>
      <c r="I562" s="90">
        <v>1298.532864</v>
      </c>
      <c r="J562" s="90">
        <v>40.556666666666665</v>
      </c>
      <c r="K562" s="90">
        <v>0</v>
      </c>
      <c r="L562" s="90">
        <v>1106535.095</v>
      </c>
      <c r="M562" s="212">
        <v>1754856.0804523909</v>
      </c>
      <c r="N562" s="213">
        <v>330715.66203052684</v>
      </c>
      <c r="O562" s="90">
        <v>169294.94733945696</v>
      </c>
      <c r="P562" s="90">
        <v>135410.5</v>
      </c>
      <c r="Q562" s="90">
        <v>65084.938333333332</v>
      </c>
      <c r="R562" s="90">
        <v>86.657500000000013</v>
      </c>
      <c r="S562" s="90">
        <v>1011.2335662475001</v>
      </c>
      <c r="T562" s="90">
        <v>865.68857600000001</v>
      </c>
      <c r="U562" s="90">
        <v>40.556666666666665</v>
      </c>
      <c r="V562" s="90">
        <v>0</v>
      </c>
      <c r="W562" s="213">
        <v>1106535.095</v>
      </c>
      <c r="X562" s="205">
        <v>1809045.2790122312</v>
      </c>
    </row>
    <row r="563" spans="1:24">
      <c r="A563" s="57">
        <f t="shared" si="6"/>
        <v>546</v>
      </c>
      <c r="B563" s="210" t="str">
        <f>'F-5 Change'!B563</f>
        <v>Direct Connect</v>
      </c>
      <c r="C563" s="211">
        <v>655.36832550000008</v>
      </c>
      <c r="D563" s="90">
        <v>153315.71622474998</v>
      </c>
      <c r="E563" s="90">
        <v>85520.201389999973</v>
      </c>
      <c r="F563" s="90">
        <v>1871.0649999999998</v>
      </c>
      <c r="G563" s="90">
        <v>0</v>
      </c>
      <c r="H563" s="90">
        <v>26.006679583333337</v>
      </c>
      <c r="I563" s="90">
        <v>394.89480000000003</v>
      </c>
      <c r="J563" s="90">
        <v>0</v>
      </c>
      <c r="K563" s="90">
        <v>0</v>
      </c>
      <c r="L563" s="90">
        <v>27165.559999999998</v>
      </c>
      <c r="M563" s="212">
        <v>268948.81241983327</v>
      </c>
      <c r="N563" s="213">
        <v>587.75095858333327</v>
      </c>
      <c r="O563" s="90">
        <v>181822.51488883331</v>
      </c>
      <c r="P563" s="90">
        <v>99312.26</v>
      </c>
      <c r="Q563" s="90">
        <v>1871.0649999999998</v>
      </c>
      <c r="R563" s="90">
        <v>0</v>
      </c>
      <c r="S563" s="90">
        <v>26.006679583333337</v>
      </c>
      <c r="T563" s="90">
        <v>263.26319999999998</v>
      </c>
      <c r="U563" s="90">
        <v>0</v>
      </c>
      <c r="V563" s="90">
        <v>0</v>
      </c>
      <c r="W563" s="213">
        <v>27165.559999999998</v>
      </c>
      <c r="X563" s="205">
        <v>311048.42072699999</v>
      </c>
    </row>
    <row r="564" spans="1:24">
      <c r="A564" s="57">
        <f t="shared" si="6"/>
        <v>547</v>
      </c>
      <c r="B564" s="210" t="str">
        <f>'F-5 Change'!B564</f>
        <v>Direct Connect</v>
      </c>
      <c r="C564" s="211">
        <v>85895.192871499996</v>
      </c>
      <c r="D564" s="90">
        <v>162863.47566841665</v>
      </c>
      <c r="E564" s="90">
        <v>123615.1008</v>
      </c>
      <c r="F564" s="90">
        <v>19817.115833333337</v>
      </c>
      <c r="G564" s="90">
        <v>1.9850000000000001</v>
      </c>
      <c r="H564" s="90">
        <v>236.02670125</v>
      </c>
      <c r="I564" s="90">
        <v>1507.0787999999995</v>
      </c>
      <c r="J564" s="90">
        <v>2004.4866666666667</v>
      </c>
      <c r="K564" s="90">
        <v>-103597.6008</v>
      </c>
      <c r="L564" s="90">
        <v>283050.79250000004</v>
      </c>
      <c r="M564" s="212">
        <v>575393.65404116665</v>
      </c>
      <c r="N564" s="213">
        <v>87484.556781583335</v>
      </c>
      <c r="O564" s="90">
        <v>192427.50766150001</v>
      </c>
      <c r="P564" s="90">
        <v>150393.00666666665</v>
      </c>
      <c r="Q564" s="90">
        <v>19817.115833333337</v>
      </c>
      <c r="R564" s="90">
        <v>1.9850000000000001</v>
      </c>
      <c r="S564" s="90">
        <v>236.02670125</v>
      </c>
      <c r="T564" s="90">
        <v>1004.7191999999999</v>
      </c>
      <c r="U564" s="90">
        <v>2004.4866666666667</v>
      </c>
      <c r="V564" s="90">
        <v>-125399.00666666665</v>
      </c>
      <c r="W564" s="213">
        <v>283050.79250000004</v>
      </c>
      <c r="X564" s="205">
        <v>611021.19034433342</v>
      </c>
    </row>
    <row r="565" spans="1:24">
      <c r="A565" s="57">
        <f t="shared" si="6"/>
        <v>548</v>
      </c>
      <c r="B565" s="210" t="str">
        <f>'F-5 Change'!B565</f>
        <v>Direct Connect</v>
      </c>
      <c r="C565" s="211">
        <v>682287.61500899994</v>
      </c>
      <c r="D565" s="90">
        <v>222841.29630050005</v>
      </c>
      <c r="E565" s="90">
        <v>134775.10936000003</v>
      </c>
      <c r="F565" s="90">
        <v>138417.06749999998</v>
      </c>
      <c r="G565" s="90">
        <v>204.8475</v>
      </c>
      <c r="H565" s="90">
        <v>2225.402690833334</v>
      </c>
      <c r="I565" s="90">
        <v>2630.0736000000002</v>
      </c>
      <c r="J565" s="90">
        <v>0</v>
      </c>
      <c r="K565" s="90">
        <v>-114757.60936000002</v>
      </c>
      <c r="L565" s="90">
        <v>2430326.8433333333</v>
      </c>
      <c r="M565" s="212">
        <v>3498950.6459336663</v>
      </c>
      <c r="N565" s="213">
        <v>693757.3800128334</v>
      </c>
      <c r="O565" s="90">
        <v>256738.09256233336</v>
      </c>
      <c r="P565" s="90">
        <v>162757.17799999999</v>
      </c>
      <c r="Q565" s="90">
        <v>138417.06749999998</v>
      </c>
      <c r="R565" s="90">
        <v>204.8475</v>
      </c>
      <c r="S565" s="90">
        <v>2225.402690833334</v>
      </c>
      <c r="T565" s="90">
        <v>1753.3824000000002</v>
      </c>
      <c r="U565" s="90">
        <v>0</v>
      </c>
      <c r="V565" s="90">
        <v>-137763.17799999999</v>
      </c>
      <c r="W565" s="213">
        <v>2430326.8433333333</v>
      </c>
      <c r="X565" s="205">
        <v>3548417.015999333</v>
      </c>
    </row>
    <row r="566" spans="1:24">
      <c r="A566" s="57">
        <f t="shared" si="6"/>
        <v>549</v>
      </c>
      <c r="B566" s="210" t="str">
        <f>'F-5 Change'!B566</f>
        <v>Direct Connect</v>
      </c>
      <c r="C566" s="211">
        <v>15237.652868500001</v>
      </c>
      <c r="D566" s="90">
        <v>190060.87102825005</v>
      </c>
      <c r="E566" s="90">
        <v>136903.30000000002</v>
      </c>
      <c r="F566" s="90">
        <v>8471.0533333333333</v>
      </c>
      <c r="G566" s="90">
        <v>2.0033333333333334</v>
      </c>
      <c r="H566" s="90">
        <v>63.504082083333337</v>
      </c>
      <c r="I566" s="90">
        <v>1387.8756000000001</v>
      </c>
      <c r="J566" s="90">
        <v>3.9299999999999997</v>
      </c>
      <c r="K566" s="90">
        <v>-116885.80000000003</v>
      </c>
      <c r="L566" s="90">
        <v>83570.589166666672</v>
      </c>
      <c r="M566" s="212">
        <v>318814.97941216681</v>
      </c>
      <c r="N566" s="213">
        <v>15448.333921749998</v>
      </c>
      <c r="O566" s="90">
        <v>225292.17021183332</v>
      </c>
      <c r="P566" s="90">
        <v>165115</v>
      </c>
      <c r="Q566" s="90">
        <v>8471.0533333333333</v>
      </c>
      <c r="R566" s="90">
        <v>2.0033333333333334</v>
      </c>
      <c r="S566" s="90">
        <v>63.504082083333337</v>
      </c>
      <c r="T566" s="90">
        <v>925.25040000000001</v>
      </c>
      <c r="U566" s="90">
        <v>3.9299999999999997</v>
      </c>
      <c r="V566" s="90">
        <v>-140121</v>
      </c>
      <c r="W566" s="213">
        <v>83570.589166666672</v>
      </c>
      <c r="X566" s="205">
        <v>358770.83444900002</v>
      </c>
    </row>
    <row r="567" spans="1:24">
      <c r="A567" s="57">
        <f t="shared" si="6"/>
        <v>550</v>
      </c>
      <c r="B567" s="210" t="str">
        <f>'F-5 Change'!B567</f>
        <v>Direct Connect</v>
      </c>
      <c r="C567" s="211">
        <v>94071.493015483487</v>
      </c>
      <c r="D567" s="90">
        <v>222491.68925537579</v>
      </c>
      <c r="E567" s="90">
        <v>122298.76973496003</v>
      </c>
      <c r="F567" s="90">
        <v>29103.346666666668</v>
      </c>
      <c r="G567" s="90">
        <v>26.4725</v>
      </c>
      <c r="H567" s="90">
        <v>424.39840934458334</v>
      </c>
      <c r="I567" s="90">
        <v>2339.6365068</v>
      </c>
      <c r="J567" s="90">
        <v>0</v>
      </c>
      <c r="K567" s="90">
        <v>-112003.96965996</v>
      </c>
      <c r="L567" s="90">
        <v>476927.15333333332</v>
      </c>
      <c r="M567" s="212">
        <v>835678.98976200388</v>
      </c>
      <c r="N567" s="213">
        <v>95265.589401187564</v>
      </c>
      <c r="O567" s="90">
        <v>262528.53447830683</v>
      </c>
      <c r="P567" s="90">
        <v>142406.769183</v>
      </c>
      <c r="Q567" s="90">
        <v>29103.346666666668</v>
      </c>
      <c r="R567" s="90">
        <v>26.4725</v>
      </c>
      <c r="S567" s="90">
        <v>424.39840934458334</v>
      </c>
      <c r="T567" s="90">
        <v>1559.7576711999998</v>
      </c>
      <c r="U567" s="90">
        <v>0</v>
      </c>
      <c r="V567" s="90">
        <v>-129552.60492300002</v>
      </c>
      <c r="W567" s="213">
        <v>476927.15333333332</v>
      </c>
      <c r="X567" s="205">
        <v>878689.41672003898</v>
      </c>
    </row>
    <row r="568" spans="1:24">
      <c r="A568" s="57">
        <f t="shared" si="6"/>
        <v>551</v>
      </c>
      <c r="B568" s="210" t="str">
        <f>'F-5 Change'!B568</f>
        <v>Direct Connect</v>
      </c>
      <c r="C568" s="211">
        <v>27235.464051400002</v>
      </c>
      <c r="D568" s="90">
        <v>227328.8133859667</v>
      </c>
      <c r="E568" s="90">
        <v>112356.50978499999</v>
      </c>
      <c r="F568" s="90">
        <v>6013.6899999999987</v>
      </c>
      <c r="G568" s="90">
        <v>1.6666666666666668E-3</v>
      </c>
      <c r="H568" s="90">
        <v>82.523652833333344</v>
      </c>
      <c r="I568" s="90">
        <v>1248.6984</v>
      </c>
      <c r="J568" s="90">
        <v>10025.536666666667</v>
      </c>
      <c r="K568" s="90">
        <v>-107530.89106000001</v>
      </c>
      <c r="L568" s="90">
        <v>85397.722500000003</v>
      </c>
      <c r="M568" s="212">
        <v>362158.06904853333</v>
      </c>
      <c r="N568" s="213">
        <v>27714.099220700005</v>
      </c>
      <c r="O568" s="90">
        <v>269445.78758873331</v>
      </c>
      <c r="P568" s="90">
        <v>127719.70266666666</v>
      </c>
      <c r="Q568" s="90">
        <v>6013.6899999999987</v>
      </c>
      <c r="R568" s="90">
        <v>1.6666666666666668E-3</v>
      </c>
      <c r="S568" s="90">
        <v>82.523652833333344</v>
      </c>
      <c r="T568" s="90">
        <v>832.46559999999999</v>
      </c>
      <c r="U568" s="90">
        <v>10025.536666666667</v>
      </c>
      <c r="V568" s="90">
        <v>-121694.39908666666</v>
      </c>
      <c r="W568" s="213">
        <v>85397.722500000003</v>
      </c>
      <c r="X568" s="205">
        <v>405537.1304755999</v>
      </c>
    </row>
    <row r="569" spans="1:24">
      <c r="A569" s="57">
        <f t="shared" si="6"/>
        <v>552</v>
      </c>
      <c r="B569" s="210" t="str">
        <f>'F-5 Change'!B569</f>
        <v>Direct Connect</v>
      </c>
      <c r="C569" s="211">
        <v>396.51024000000001</v>
      </c>
      <c r="D569" s="90">
        <v>250799.58087999999</v>
      </c>
      <c r="E569" s="90">
        <v>140017.82540499998</v>
      </c>
      <c r="F569" s="90">
        <v>1218.2008333333333</v>
      </c>
      <c r="G569" s="90">
        <v>0</v>
      </c>
      <c r="H569" s="90">
        <v>15.734533333333337</v>
      </c>
      <c r="I569" s="90">
        <v>354.14400000000001</v>
      </c>
      <c r="J569" s="90">
        <v>1679.61</v>
      </c>
      <c r="K569" s="90">
        <v>-128928.33058000005</v>
      </c>
      <c r="L569" s="90">
        <v>20884.665000000001</v>
      </c>
      <c r="M569" s="212">
        <v>286437.94031166652</v>
      </c>
      <c r="N569" s="213">
        <v>355.60045333333329</v>
      </c>
      <c r="O569" s="90">
        <v>297524.43397333333</v>
      </c>
      <c r="P569" s="90">
        <v>162571.27000000002</v>
      </c>
      <c r="Q569" s="90">
        <v>1218.2008333333333</v>
      </c>
      <c r="R569" s="103">
        <v>0</v>
      </c>
      <c r="S569" s="90">
        <v>15.734533333333337</v>
      </c>
      <c r="T569" s="90">
        <v>236.096</v>
      </c>
      <c r="U569" s="90">
        <v>1679.61</v>
      </c>
      <c r="V569" s="90">
        <v>-148724.84394000002</v>
      </c>
      <c r="W569" s="213">
        <v>20884.665000000001</v>
      </c>
      <c r="X569" s="205">
        <v>335760.76685333328</v>
      </c>
    </row>
    <row r="570" spans="1:24">
      <c r="A570" s="57">
        <f t="shared" si="6"/>
        <v>553</v>
      </c>
      <c r="B570" s="210" t="str">
        <f>'F-5 Change'!B570</f>
        <v>Direct Connect</v>
      </c>
      <c r="C570" s="211">
        <v>2387.6750033430003</v>
      </c>
      <c r="D570" s="90">
        <v>306738.10274040344</v>
      </c>
      <c r="E570" s="90">
        <v>146224.30697999994</v>
      </c>
      <c r="F570" s="90">
        <v>7173.5141666666677</v>
      </c>
      <c r="G570" s="90">
        <v>0</v>
      </c>
      <c r="H570" s="90">
        <v>94.749008069166663</v>
      </c>
      <c r="I570" s="90">
        <v>457.84690800000004</v>
      </c>
      <c r="J570" s="90">
        <v>0</v>
      </c>
      <c r="K570" s="90">
        <v>-141763.60728000003</v>
      </c>
      <c r="L570" s="90">
        <v>121036.16499999999</v>
      </c>
      <c r="M570" s="212">
        <v>442348.75252648216</v>
      </c>
      <c r="N570" s="213">
        <v>2141.3275823631666</v>
      </c>
      <c r="O570" s="90">
        <v>363624.35293878964</v>
      </c>
      <c r="P570" s="90">
        <v>164996.82000000004</v>
      </c>
      <c r="Q570" s="90">
        <v>7173.5141666666677</v>
      </c>
      <c r="R570" s="103">
        <v>0</v>
      </c>
      <c r="S570" s="90">
        <v>94.749008069166663</v>
      </c>
      <c r="T570" s="90">
        <v>305.23127200000005</v>
      </c>
      <c r="U570" s="90">
        <v>0</v>
      </c>
      <c r="V570" s="90">
        <v>-159427.15703999999</v>
      </c>
      <c r="W570" s="213">
        <v>121036.16499999999</v>
      </c>
      <c r="X570" s="205">
        <v>499945.00292788871</v>
      </c>
    </row>
    <row r="571" spans="1:24">
      <c r="A571" s="57">
        <f t="shared" si="6"/>
        <v>554</v>
      </c>
      <c r="B571" s="210" t="str">
        <f>'F-5 Change'!B571</f>
        <v>Direct Connect</v>
      </c>
      <c r="C571" s="211">
        <v>0</v>
      </c>
      <c r="D571" s="90">
        <v>316695.75</v>
      </c>
      <c r="E571" s="90">
        <v>152734.43472958333</v>
      </c>
      <c r="F571" s="90">
        <v>0</v>
      </c>
      <c r="G571" s="90">
        <v>0</v>
      </c>
      <c r="H571" s="90">
        <v>0</v>
      </c>
      <c r="I571" s="90">
        <v>0</v>
      </c>
      <c r="J571" s="90">
        <v>0</v>
      </c>
      <c r="K571" s="90">
        <v>-147751.26159833334</v>
      </c>
      <c r="L571" s="90">
        <v>0</v>
      </c>
      <c r="M571" s="212">
        <v>321678.92313124996</v>
      </c>
      <c r="N571" s="213">
        <v>0</v>
      </c>
      <c r="O571" s="90">
        <v>375765.75</v>
      </c>
      <c r="P571" s="90">
        <v>172560.18083333332</v>
      </c>
      <c r="Q571" s="90">
        <v>0</v>
      </c>
      <c r="R571" s="103">
        <v>0</v>
      </c>
      <c r="S571" s="90">
        <v>0</v>
      </c>
      <c r="T571" s="90">
        <v>0</v>
      </c>
      <c r="U571" s="90">
        <v>0</v>
      </c>
      <c r="V571" s="90">
        <v>-166338.15364499998</v>
      </c>
      <c r="W571" s="213">
        <v>0</v>
      </c>
      <c r="X571" s="205">
        <v>381987.77718833333</v>
      </c>
    </row>
    <row r="572" spans="1:24">
      <c r="A572" s="57">
        <f t="shared" si="6"/>
        <v>555</v>
      </c>
      <c r="B572" s="210" t="str">
        <f>'F-5 Change'!B572</f>
        <v>Direct Connect</v>
      </c>
      <c r="C572" s="211">
        <v>208579.01113700002</v>
      </c>
      <c r="D572" s="90">
        <v>358662.19415650005</v>
      </c>
      <c r="E572" s="90">
        <v>161062.67953000005</v>
      </c>
      <c r="F572" s="90">
        <v>40740.800000000003</v>
      </c>
      <c r="G572" s="90">
        <v>5.333333333333333</v>
      </c>
      <c r="H572" s="90">
        <v>341.06933083333331</v>
      </c>
      <c r="I572" s="90">
        <v>1605.3504000000003</v>
      </c>
      <c r="J572" s="90">
        <v>0</v>
      </c>
      <c r="K572" s="90">
        <v>-158881.97308</v>
      </c>
      <c r="L572" s="90">
        <v>459254.2674999999</v>
      </c>
      <c r="M572" s="212">
        <v>1071368.7323076669</v>
      </c>
      <c r="N572" s="213">
        <v>213203.00421016663</v>
      </c>
      <c r="O572" s="90">
        <v>424384.62829033332</v>
      </c>
      <c r="P572" s="90">
        <v>179905.44999999998</v>
      </c>
      <c r="Q572" s="90">
        <v>40740.800000000003</v>
      </c>
      <c r="R572" s="103">
        <v>5.333333333333333</v>
      </c>
      <c r="S572" s="90">
        <v>341.06933083333331</v>
      </c>
      <c r="T572" s="90">
        <v>1070.2335999999998</v>
      </c>
      <c r="U572" s="90">
        <v>0</v>
      </c>
      <c r="V572" s="90">
        <v>-177182.60364000007</v>
      </c>
      <c r="W572" s="213">
        <v>459254.2674999999</v>
      </c>
      <c r="X572" s="205">
        <v>1141722.1826246665</v>
      </c>
    </row>
    <row r="573" spans="1:24">
      <c r="A573" s="57">
        <f t="shared" si="6"/>
        <v>556</v>
      </c>
      <c r="B573" s="210" t="str">
        <f>'F-5 Change'!B573</f>
        <v>Direct Connect</v>
      </c>
      <c r="C573" s="211">
        <v>711395.72072099999</v>
      </c>
      <c r="D573" s="90">
        <v>456374.66216449998</v>
      </c>
      <c r="E573" s="90">
        <v>240599.5</v>
      </c>
      <c r="F573" s="90">
        <v>106717.9975</v>
      </c>
      <c r="G573" s="90">
        <v>131.55916666666667</v>
      </c>
      <c r="H573" s="90">
        <v>1824.9805841666666</v>
      </c>
      <c r="I573" s="90">
        <v>4285.6116000000002</v>
      </c>
      <c r="J573" s="90">
        <v>0</v>
      </c>
      <c r="K573" s="90">
        <v>-220582</v>
      </c>
      <c r="L573" s="90">
        <v>1924938.6216666668</v>
      </c>
      <c r="M573" s="212">
        <v>3225686.653403</v>
      </c>
      <c r="N573" s="213">
        <v>724986.74620216654</v>
      </c>
      <c r="O573" s="90">
        <v>535209.66604766669</v>
      </c>
      <c r="P573" s="90">
        <v>280000</v>
      </c>
      <c r="Q573" s="90">
        <v>106717.9975</v>
      </c>
      <c r="R573" s="103">
        <v>131.55916666666667</v>
      </c>
      <c r="S573" s="90">
        <v>1824.9805841666666</v>
      </c>
      <c r="T573" s="90">
        <v>2857.0744000000009</v>
      </c>
      <c r="U573" s="90">
        <v>0</v>
      </c>
      <c r="V573" s="90">
        <v>-255006</v>
      </c>
      <c r="W573" s="213">
        <v>1924938.6216666668</v>
      </c>
      <c r="X573" s="205">
        <v>3321660.6455673333</v>
      </c>
    </row>
    <row r="574" spans="1:24">
      <c r="A574" s="57">
        <f t="shared" si="6"/>
        <v>557</v>
      </c>
      <c r="B574" s="210" t="str">
        <f>'F-5 Change'!B574</f>
        <v>Direct Connect</v>
      </c>
      <c r="C574" s="211">
        <v>111291.80394189002</v>
      </c>
      <c r="D574" s="90">
        <v>428831.28121663834</v>
      </c>
      <c r="E574" s="90">
        <v>224970.49025399997</v>
      </c>
      <c r="F574" s="90">
        <v>18889.575000000001</v>
      </c>
      <c r="G574" s="90">
        <v>1.1383333333333334</v>
      </c>
      <c r="H574" s="90">
        <v>241.61261674166667</v>
      </c>
      <c r="I574" s="90">
        <v>2424.3574079999999</v>
      </c>
      <c r="J574" s="90">
        <v>0</v>
      </c>
      <c r="K574" s="90">
        <v>-210773.67890400009</v>
      </c>
      <c r="L574" s="90">
        <v>289106.58666666667</v>
      </c>
      <c r="M574" s="212">
        <v>864983.1665332698</v>
      </c>
      <c r="N574" s="213">
        <v>113562.59613836167</v>
      </c>
      <c r="O574" s="90">
        <v>507984.30567995663</v>
      </c>
      <c r="P574" s="90">
        <v>258776.58053333336</v>
      </c>
      <c r="Q574" s="90">
        <v>18889.575000000001</v>
      </c>
      <c r="R574" s="103">
        <v>1.1383333333333334</v>
      </c>
      <c r="S574" s="90">
        <v>241.61261674166667</v>
      </c>
      <c r="T574" s="90">
        <v>1616.2382719999998</v>
      </c>
      <c r="U574" s="90">
        <v>0</v>
      </c>
      <c r="V574" s="90">
        <v>-241050.33585333335</v>
      </c>
      <c r="W574" s="213">
        <v>289106.58666666667</v>
      </c>
      <c r="X574" s="205">
        <v>949128.29738705989</v>
      </c>
    </row>
    <row r="575" spans="1:24">
      <c r="A575" s="57">
        <f t="shared" si="6"/>
        <v>558</v>
      </c>
      <c r="B575" s="210" t="str">
        <f>'F-5 Change'!B575</f>
        <v>Direct Connect</v>
      </c>
      <c r="C575" s="211">
        <v>1530039.0440410001</v>
      </c>
      <c r="D575" s="90">
        <v>525646.57303783332</v>
      </c>
      <c r="E575" s="90">
        <v>251280.65839999999</v>
      </c>
      <c r="F575" s="90">
        <v>271575.94416666665</v>
      </c>
      <c r="G575" s="90">
        <v>318.91666666666669</v>
      </c>
      <c r="H575" s="90">
        <v>4411.0430174999992</v>
      </c>
      <c r="I575" s="90">
        <v>6343.2960000000012</v>
      </c>
      <c r="J575" s="90">
        <v>0</v>
      </c>
      <c r="K575" s="119">
        <v>-231263.15839999999</v>
      </c>
      <c r="L575" s="90">
        <v>4762985.7408333337</v>
      </c>
      <c r="M575" s="212">
        <v>7121338.057763001</v>
      </c>
      <c r="N575" s="213">
        <v>1557669.0988621667</v>
      </c>
      <c r="O575" s="90">
        <v>608492.023101</v>
      </c>
      <c r="P575" s="90">
        <v>291833.65333333338</v>
      </c>
      <c r="Q575" s="90">
        <v>271575.94416666665</v>
      </c>
      <c r="R575" s="247">
        <v>318.91666666666669</v>
      </c>
      <c r="S575" s="90">
        <v>4411.0430174999992</v>
      </c>
      <c r="T575" s="90">
        <v>4228.8640000000005</v>
      </c>
      <c r="U575" s="90">
        <v>0</v>
      </c>
      <c r="V575" s="90">
        <v>-266839.65333333338</v>
      </c>
      <c r="W575" s="213">
        <v>4762985.7408333337</v>
      </c>
      <c r="X575" s="205">
        <v>7234675.6306473333</v>
      </c>
    </row>
    <row r="576" spans="1:24" s="144" customFormat="1">
      <c r="A576" s="130" t="s">
        <v>61</v>
      </c>
      <c r="B576" s="131"/>
      <c r="C576" s="248">
        <f t="shared" ref="C576:X576" si="7">AVERAGE(C495:C575)</f>
        <v>82150.232633983454</v>
      </c>
      <c r="D576" s="249">
        <f t="shared" si="7"/>
        <v>73899.082655897801</v>
      </c>
      <c r="E576" s="249">
        <f t="shared" si="7"/>
        <v>48394.854732807973</v>
      </c>
      <c r="F576" s="249">
        <f t="shared" si="7"/>
        <v>16207.397016460902</v>
      </c>
      <c r="G576" s="249">
        <f t="shared" si="7"/>
        <v>19.119516460905352</v>
      </c>
      <c r="H576" s="249">
        <f t="shared" si="7"/>
        <v>250.89117962603399</v>
      </c>
      <c r="I576" s="249">
        <f t="shared" si="7"/>
        <v>522.77814201481476</v>
      </c>
      <c r="J576" s="249">
        <f t="shared" si="7"/>
        <v>427.91806584362149</v>
      </c>
      <c r="K576" s="250">
        <f t="shared" si="7"/>
        <v>-28153.958231092925</v>
      </c>
      <c r="L576" s="249">
        <f t="shared" si="7"/>
        <v>274476.04904320993</v>
      </c>
      <c r="M576" s="251">
        <f t="shared" si="7"/>
        <v>468194.3647552125</v>
      </c>
      <c r="N576" s="252">
        <f t="shared" si="7"/>
        <v>83587.430458931078</v>
      </c>
      <c r="O576" s="249">
        <f t="shared" si="7"/>
        <v>86818.286996224429</v>
      </c>
      <c r="P576" s="249">
        <f t="shared" si="7"/>
        <v>58370.389387993004</v>
      </c>
      <c r="Q576" s="249">
        <f t="shared" si="7"/>
        <v>16207.397016460902</v>
      </c>
      <c r="R576" s="249">
        <f t="shared" si="7"/>
        <v>19.119516460905352</v>
      </c>
      <c r="S576" s="249">
        <f t="shared" si="7"/>
        <v>250.89117962603399</v>
      </c>
      <c r="T576" s="249">
        <f t="shared" si="7"/>
        <v>348.51876134320992</v>
      </c>
      <c r="U576" s="249">
        <f t="shared" si="7"/>
        <v>427.91806584362149</v>
      </c>
      <c r="V576" s="249">
        <f t="shared" si="7"/>
        <v>-32868.046068463787</v>
      </c>
      <c r="W576" s="252">
        <f t="shared" si="7"/>
        <v>274476.04904320993</v>
      </c>
      <c r="X576" s="251">
        <f t="shared" si="7"/>
        <v>487637.95435762929</v>
      </c>
    </row>
    <row r="577" spans="20:24">
      <c r="T577" s="117"/>
      <c r="U577" s="117"/>
      <c r="V577" s="117"/>
      <c r="W577" s="117"/>
      <c r="X577" s="117"/>
    </row>
    <row r="578" spans="20:24">
      <c r="T578" s="117"/>
      <c r="U578" s="117"/>
      <c r="V578" s="117"/>
      <c r="W578" s="117"/>
      <c r="X578" s="117"/>
    </row>
    <row r="579" spans="20:24">
      <c r="T579" s="117"/>
      <c r="U579" s="117"/>
      <c r="V579" s="117"/>
      <c r="W579" s="117"/>
      <c r="X579" s="117"/>
    </row>
    <row r="580" spans="20:24">
      <c r="T580" s="117"/>
      <c r="U580" s="117"/>
      <c r="V580" s="117"/>
      <c r="W580" s="117"/>
      <c r="X580" s="117"/>
    </row>
    <row r="581" spans="20:24">
      <c r="T581" s="117"/>
      <c r="U581" s="117"/>
      <c r="V581" s="117"/>
      <c r="W581" s="117"/>
      <c r="X581" s="117"/>
    </row>
    <row r="582" spans="20:24">
      <c r="T582" s="117"/>
      <c r="U582" s="117"/>
      <c r="V582" s="117"/>
      <c r="W582" s="117"/>
      <c r="X582" s="117"/>
    </row>
    <row r="583" spans="20:24">
      <c r="T583" s="117"/>
      <c r="U583" s="117"/>
      <c r="V583" s="117"/>
      <c r="W583" s="117"/>
      <c r="X583" s="117"/>
    </row>
    <row r="584" spans="20:24">
      <c r="T584" s="117"/>
      <c r="U584" s="117"/>
      <c r="V584" s="117"/>
      <c r="W584" s="117"/>
      <c r="X584" s="117"/>
    </row>
    <row r="585" spans="20:24">
      <c r="T585" s="117"/>
      <c r="U585" s="117"/>
      <c r="V585" s="117"/>
      <c r="W585" s="117"/>
      <c r="X585" s="117"/>
    </row>
    <row r="586" spans="20:24">
      <c r="T586" s="117"/>
      <c r="U586" s="117"/>
      <c r="V586" s="117"/>
      <c r="W586" s="117"/>
      <c r="X586" s="117"/>
    </row>
    <row r="587" spans="20:24">
      <c r="T587" s="117"/>
      <c r="U587" s="117"/>
      <c r="V587" s="117"/>
      <c r="W587" s="117"/>
      <c r="X587" s="117"/>
    </row>
    <row r="588" spans="20:24">
      <c r="T588" s="117"/>
      <c r="U588" s="117"/>
      <c r="V588" s="117"/>
      <c r="W588" s="117"/>
      <c r="X588" s="117"/>
    </row>
    <row r="589" spans="20:24">
      <c r="T589" s="117"/>
      <c r="U589" s="117"/>
      <c r="V589" s="117"/>
      <c r="W589" s="117"/>
      <c r="X589" s="117"/>
    </row>
    <row r="590" spans="20:24">
      <c r="T590" s="117"/>
      <c r="U590" s="117"/>
      <c r="V590" s="117"/>
      <c r="W590" s="117"/>
      <c r="X590" s="117"/>
    </row>
    <row r="591" spans="20:24">
      <c r="T591" s="117"/>
      <c r="U591" s="117"/>
      <c r="V591" s="117"/>
      <c r="W591" s="117"/>
      <c r="X591" s="117"/>
    </row>
    <row r="592" spans="20:24">
      <c r="T592" s="117"/>
      <c r="U592" s="117"/>
      <c r="V592" s="117"/>
      <c r="W592" s="117"/>
      <c r="X592" s="117"/>
    </row>
    <row r="593" spans="20:24">
      <c r="T593" s="117"/>
      <c r="U593" s="117"/>
      <c r="V593" s="117"/>
      <c r="W593" s="117"/>
      <c r="X593" s="117"/>
    </row>
    <row r="594" spans="20:24">
      <c r="T594" s="117"/>
      <c r="U594" s="117"/>
      <c r="V594" s="117"/>
      <c r="W594" s="117"/>
      <c r="X594" s="117"/>
    </row>
    <row r="595" spans="20:24">
      <c r="T595" s="117"/>
      <c r="U595" s="117"/>
      <c r="V595" s="117"/>
      <c r="W595" s="117"/>
      <c r="X595" s="117"/>
    </row>
    <row r="596" spans="20:24">
      <c r="T596" s="117"/>
      <c r="U596" s="117"/>
      <c r="V596" s="117"/>
      <c r="W596" s="117"/>
      <c r="X596" s="117"/>
    </row>
    <row r="597" spans="20:24">
      <c r="T597" s="117"/>
      <c r="U597" s="117"/>
      <c r="V597" s="117"/>
      <c r="W597" s="117"/>
      <c r="X597" s="117"/>
    </row>
    <row r="598" spans="20:24">
      <c r="T598" s="117"/>
      <c r="U598" s="117"/>
      <c r="V598" s="117"/>
      <c r="W598" s="117"/>
      <c r="X598" s="117"/>
    </row>
    <row r="599" spans="20:24">
      <c r="T599" s="117"/>
      <c r="U599" s="117"/>
      <c r="V599" s="117"/>
      <c r="W599" s="117"/>
      <c r="X599" s="117"/>
    </row>
    <row r="600" spans="20:24">
      <c r="T600" s="117"/>
      <c r="U600" s="117"/>
      <c r="V600" s="117"/>
      <c r="W600" s="117"/>
      <c r="X600" s="117"/>
    </row>
    <row r="601" spans="20:24">
      <c r="T601" s="117"/>
      <c r="U601" s="117"/>
      <c r="V601" s="117"/>
      <c r="W601" s="117"/>
      <c r="X601" s="117"/>
    </row>
    <row r="602" spans="20:24">
      <c r="T602" s="117"/>
      <c r="U602" s="117"/>
      <c r="V602" s="117"/>
      <c r="W602" s="117"/>
      <c r="X602" s="117"/>
    </row>
    <row r="603" spans="20:24">
      <c r="T603" s="117"/>
      <c r="U603" s="117"/>
      <c r="V603" s="117"/>
      <c r="W603" s="117"/>
      <c r="X603" s="117"/>
    </row>
    <row r="604" spans="20:24">
      <c r="T604" s="117"/>
      <c r="U604" s="117"/>
      <c r="V604" s="117"/>
      <c r="W604" s="117"/>
      <c r="X604" s="117"/>
    </row>
    <row r="605" spans="20:24">
      <c r="T605" s="117"/>
      <c r="U605" s="117"/>
      <c r="V605" s="117"/>
      <c r="W605" s="117"/>
      <c r="X605" s="117"/>
    </row>
    <row r="606" spans="20:24">
      <c r="T606" s="117"/>
      <c r="U606" s="117"/>
      <c r="V606" s="117"/>
      <c r="W606" s="117"/>
      <c r="X606" s="117"/>
    </row>
    <row r="607" spans="20:24">
      <c r="T607" s="117"/>
      <c r="U607" s="117"/>
      <c r="V607" s="117"/>
      <c r="W607" s="117"/>
      <c r="X607" s="117"/>
    </row>
    <row r="608" spans="20:24">
      <c r="T608" s="117"/>
      <c r="U608" s="117"/>
      <c r="V608" s="117"/>
      <c r="W608" s="117"/>
      <c r="X608" s="117"/>
    </row>
    <row r="609" spans="20:24">
      <c r="T609" s="117"/>
      <c r="U609" s="117"/>
      <c r="V609" s="117"/>
      <c r="W609" s="117"/>
      <c r="X609" s="117"/>
    </row>
    <row r="610" spans="20:24">
      <c r="T610" s="117"/>
      <c r="U610" s="117"/>
      <c r="V610" s="117"/>
      <c r="W610" s="117"/>
      <c r="X610" s="117"/>
    </row>
    <row r="611" spans="20:24">
      <c r="T611" s="117"/>
      <c r="U611" s="117"/>
      <c r="V611" s="117"/>
      <c r="W611" s="117"/>
      <c r="X611" s="117"/>
    </row>
    <row r="612" spans="20:24">
      <c r="T612" s="117"/>
      <c r="U612" s="117"/>
      <c r="V612" s="117"/>
      <c r="W612" s="117"/>
      <c r="X612" s="117"/>
    </row>
    <row r="613" spans="20:24">
      <c r="T613" s="117"/>
      <c r="U613" s="117"/>
      <c r="V613" s="117"/>
      <c r="W613" s="117"/>
      <c r="X613" s="117"/>
    </row>
    <row r="614" spans="20:24">
      <c r="T614" s="117"/>
      <c r="U614" s="117"/>
      <c r="V614" s="117"/>
      <c r="W614" s="117"/>
      <c r="X614" s="117"/>
    </row>
    <row r="615" spans="20:24">
      <c r="T615" s="117"/>
      <c r="U615" s="117"/>
      <c r="V615" s="117"/>
      <c r="W615" s="117"/>
      <c r="X615" s="117"/>
    </row>
    <row r="616" spans="20:24">
      <c r="T616" s="117"/>
      <c r="U616" s="117"/>
      <c r="V616" s="117"/>
      <c r="W616" s="117"/>
      <c r="X616" s="117"/>
    </row>
    <row r="617" spans="20:24">
      <c r="T617" s="117"/>
      <c r="U617" s="117"/>
      <c r="V617" s="117"/>
      <c r="W617" s="117"/>
      <c r="X617" s="117"/>
    </row>
    <row r="618" spans="20:24">
      <c r="T618" s="117"/>
      <c r="U618" s="117"/>
      <c r="V618" s="117"/>
      <c r="W618" s="117"/>
      <c r="X618" s="117"/>
    </row>
    <row r="619" spans="20:24">
      <c r="T619" s="117"/>
      <c r="U619" s="117"/>
      <c r="V619" s="117"/>
      <c r="W619" s="117"/>
      <c r="X619" s="117"/>
    </row>
    <row r="620" spans="20:24">
      <c r="T620" s="117"/>
      <c r="U620" s="117"/>
      <c r="V620" s="117"/>
      <c r="W620" s="117"/>
      <c r="X620" s="117"/>
    </row>
    <row r="621" spans="20:24">
      <c r="T621" s="117"/>
      <c r="U621" s="117"/>
      <c r="V621" s="117"/>
      <c r="W621" s="117"/>
      <c r="X621" s="117"/>
    </row>
    <row r="622" spans="20:24">
      <c r="T622" s="117"/>
      <c r="U622" s="117"/>
      <c r="V622" s="117"/>
      <c r="W622" s="117"/>
      <c r="X622" s="117"/>
    </row>
    <row r="623" spans="20:24">
      <c r="T623" s="117"/>
      <c r="U623" s="117"/>
      <c r="V623" s="117"/>
      <c r="W623" s="117"/>
      <c r="X623" s="117"/>
    </row>
    <row r="624" spans="20:24">
      <c r="T624" s="117"/>
      <c r="U624" s="117"/>
      <c r="V624" s="117"/>
      <c r="W624" s="117"/>
      <c r="X624" s="117"/>
    </row>
    <row r="625" spans="20:24">
      <c r="T625" s="117"/>
      <c r="U625" s="117"/>
      <c r="V625" s="117"/>
      <c r="W625" s="117"/>
      <c r="X625" s="117"/>
    </row>
    <row r="626" spans="20:24">
      <c r="T626" s="117"/>
      <c r="U626" s="117"/>
      <c r="V626" s="117"/>
      <c r="W626" s="117"/>
      <c r="X626" s="117"/>
    </row>
    <row r="627" spans="20:24">
      <c r="T627" s="117"/>
      <c r="U627" s="117"/>
      <c r="V627" s="117"/>
      <c r="W627" s="117"/>
      <c r="X627" s="117"/>
    </row>
    <row r="628" spans="20:24">
      <c r="T628" s="117"/>
      <c r="U628" s="117"/>
      <c r="V628" s="117"/>
      <c r="W628" s="117"/>
      <c r="X628" s="117"/>
    </row>
    <row r="629" spans="20:24">
      <c r="T629" s="117"/>
      <c r="U629" s="117"/>
      <c r="V629" s="117"/>
      <c r="W629" s="117"/>
      <c r="X629" s="117"/>
    </row>
    <row r="630" spans="20:24">
      <c r="T630" s="117"/>
      <c r="U630" s="117"/>
      <c r="V630" s="117"/>
      <c r="W630" s="117"/>
      <c r="X630" s="117"/>
    </row>
    <row r="631" spans="20:24">
      <c r="T631" s="117"/>
      <c r="U631" s="117"/>
      <c r="V631" s="117"/>
      <c r="W631" s="117"/>
      <c r="X631" s="117"/>
    </row>
    <row r="632" spans="20:24">
      <c r="T632" s="117"/>
      <c r="U632" s="117"/>
      <c r="V632" s="117"/>
      <c r="W632" s="117"/>
      <c r="X632" s="117"/>
    </row>
    <row r="633" spans="20:24">
      <c r="T633" s="117"/>
      <c r="U633" s="117"/>
      <c r="V633" s="117"/>
      <c r="W633" s="117"/>
      <c r="X633" s="117"/>
    </row>
    <row r="634" spans="20:24">
      <c r="T634" s="117"/>
      <c r="U634" s="117"/>
      <c r="V634" s="117"/>
      <c r="W634" s="117"/>
      <c r="X634" s="117"/>
    </row>
    <row r="635" spans="20:24">
      <c r="T635" s="117"/>
      <c r="U635" s="117"/>
      <c r="V635" s="117"/>
      <c r="W635" s="117"/>
      <c r="X635" s="117"/>
    </row>
    <row r="636" spans="20:24">
      <c r="T636" s="117"/>
      <c r="U636" s="117"/>
      <c r="V636" s="117"/>
      <c r="W636" s="117"/>
      <c r="X636" s="117"/>
    </row>
    <row r="637" spans="20:24">
      <c r="T637" s="117"/>
      <c r="U637" s="117"/>
      <c r="V637" s="117"/>
      <c r="W637" s="117"/>
      <c r="X637" s="117"/>
    </row>
    <row r="638" spans="20:24">
      <c r="T638" s="117"/>
      <c r="U638" s="117"/>
      <c r="V638" s="117"/>
      <c r="W638" s="117"/>
      <c r="X638" s="117"/>
    </row>
    <row r="639" spans="20:24">
      <c r="T639" s="117"/>
      <c r="U639" s="117"/>
      <c r="V639" s="117"/>
      <c r="W639" s="117"/>
      <c r="X639" s="117"/>
    </row>
    <row r="640" spans="20:24">
      <c r="T640" s="117"/>
      <c r="U640" s="117"/>
      <c r="V640" s="117"/>
      <c r="W640" s="117"/>
      <c r="X640" s="117"/>
    </row>
    <row r="641" spans="20:24">
      <c r="T641" s="117"/>
      <c r="U641" s="117"/>
      <c r="V641" s="117"/>
      <c r="W641" s="117"/>
      <c r="X641" s="117"/>
    </row>
    <row r="642" spans="20:24">
      <c r="T642" s="117"/>
      <c r="U642" s="117"/>
      <c r="V642" s="117"/>
      <c r="W642" s="117"/>
      <c r="X642" s="117"/>
    </row>
    <row r="643" spans="20:24">
      <c r="T643" s="117"/>
      <c r="U643" s="117"/>
      <c r="V643" s="117"/>
      <c r="W643" s="117"/>
      <c r="X643" s="117"/>
    </row>
    <row r="644" spans="20:24">
      <c r="T644" s="117"/>
      <c r="U644" s="117"/>
      <c r="V644" s="117"/>
      <c r="W644" s="117"/>
      <c r="X644" s="117"/>
    </row>
    <row r="645" spans="20:24">
      <c r="T645" s="117"/>
      <c r="U645" s="117"/>
      <c r="V645" s="117"/>
      <c r="W645" s="117"/>
      <c r="X645" s="117"/>
    </row>
    <row r="646" spans="20:24">
      <c r="T646" s="117"/>
      <c r="U646" s="117"/>
      <c r="V646" s="117"/>
      <c r="W646" s="117"/>
      <c r="X646" s="117"/>
    </row>
    <row r="647" spans="20:24">
      <c r="T647" s="117"/>
      <c r="U647" s="117"/>
      <c r="V647" s="117"/>
      <c r="W647" s="117"/>
      <c r="X647" s="117"/>
    </row>
    <row r="648" spans="20:24">
      <c r="T648" s="117"/>
      <c r="U648" s="117"/>
      <c r="V648" s="117"/>
      <c r="W648" s="117"/>
      <c r="X648" s="117"/>
    </row>
    <row r="649" spans="20:24">
      <c r="T649" s="117"/>
      <c r="U649" s="117"/>
      <c r="V649" s="117"/>
      <c r="W649" s="117"/>
      <c r="X649" s="117"/>
    </row>
    <row r="650" spans="20:24">
      <c r="T650" s="117"/>
      <c r="U650" s="117"/>
      <c r="V650" s="117"/>
      <c r="W650" s="117"/>
      <c r="X650" s="117"/>
    </row>
    <row r="651" spans="20:24">
      <c r="T651" s="117"/>
      <c r="U651" s="117"/>
      <c r="V651" s="117"/>
      <c r="W651" s="117"/>
      <c r="X651" s="117"/>
    </row>
    <row r="652" spans="20:24">
      <c r="T652" s="117"/>
      <c r="U652" s="117"/>
      <c r="V652" s="117"/>
      <c r="W652" s="117"/>
      <c r="X652" s="117"/>
    </row>
    <row r="653" spans="20:24">
      <c r="T653" s="117"/>
      <c r="U653" s="117"/>
      <c r="V653" s="117"/>
      <c r="W653" s="117"/>
      <c r="X653" s="117"/>
    </row>
    <row r="654" spans="20:24">
      <c r="T654" s="117"/>
      <c r="U654" s="117"/>
      <c r="V654" s="117"/>
      <c r="W654" s="117"/>
      <c r="X654" s="117"/>
    </row>
    <row r="655" spans="20:24">
      <c r="T655" s="117"/>
      <c r="U655" s="117"/>
      <c r="V655" s="117"/>
      <c r="W655" s="117"/>
      <c r="X655" s="117"/>
    </row>
    <row r="656" spans="20:24">
      <c r="T656" s="117"/>
      <c r="U656" s="117"/>
      <c r="V656" s="117"/>
      <c r="W656" s="117"/>
      <c r="X656" s="117"/>
    </row>
    <row r="657" spans="20:24">
      <c r="T657" s="117"/>
      <c r="U657" s="117"/>
      <c r="V657" s="117"/>
      <c r="W657" s="117"/>
      <c r="X657" s="117"/>
    </row>
    <row r="658" spans="20:24">
      <c r="T658" s="117"/>
      <c r="U658" s="117"/>
      <c r="V658" s="117"/>
      <c r="W658" s="117"/>
      <c r="X658" s="117"/>
    </row>
    <row r="659" spans="20:24">
      <c r="T659" s="117"/>
      <c r="U659" s="117"/>
      <c r="V659" s="117"/>
      <c r="W659" s="117"/>
      <c r="X659" s="117"/>
    </row>
    <row r="660" spans="20:24">
      <c r="T660" s="117"/>
      <c r="U660" s="117"/>
      <c r="V660" s="117"/>
      <c r="W660" s="117"/>
      <c r="X660" s="117"/>
    </row>
    <row r="661" spans="20:24">
      <c r="T661" s="117"/>
      <c r="U661" s="117"/>
      <c r="V661" s="117"/>
      <c r="W661" s="117"/>
      <c r="X661" s="117"/>
    </row>
    <row r="662" spans="20:24">
      <c r="T662" s="117"/>
      <c r="U662" s="117"/>
      <c r="V662" s="117"/>
      <c r="W662" s="117"/>
      <c r="X662" s="117"/>
    </row>
    <row r="663" spans="20:24">
      <c r="T663" s="117"/>
      <c r="U663" s="117"/>
      <c r="V663" s="117"/>
      <c r="W663" s="117"/>
      <c r="X663" s="117"/>
    </row>
    <row r="664" spans="20:24">
      <c r="T664" s="117"/>
      <c r="U664" s="117"/>
      <c r="V664" s="117"/>
      <c r="W664" s="117"/>
      <c r="X664" s="117"/>
    </row>
    <row r="665" spans="20:24">
      <c r="T665" s="117"/>
      <c r="U665" s="117"/>
      <c r="V665" s="117"/>
      <c r="W665" s="117"/>
      <c r="X665" s="117"/>
    </row>
    <row r="666" spans="20:24">
      <c r="T666" s="117"/>
      <c r="U666" s="117"/>
      <c r="V666" s="117"/>
      <c r="W666" s="117"/>
      <c r="X666" s="117"/>
    </row>
    <row r="667" spans="20:24">
      <c r="T667" s="117"/>
      <c r="U667" s="117"/>
      <c r="V667" s="117"/>
      <c r="W667" s="117"/>
      <c r="X667" s="117"/>
    </row>
    <row r="668" spans="20:24">
      <c r="T668" s="117"/>
      <c r="U668" s="117"/>
      <c r="V668" s="117"/>
      <c r="W668" s="117"/>
      <c r="X668" s="117"/>
    </row>
    <row r="669" spans="20:24">
      <c r="T669" s="117"/>
      <c r="U669" s="117"/>
      <c r="V669" s="117"/>
      <c r="W669" s="117"/>
      <c r="X669" s="117"/>
    </row>
    <row r="670" spans="20:24">
      <c r="T670" s="117"/>
      <c r="U670" s="117"/>
      <c r="V670" s="117"/>
      <c r="W670" s="117"/>
      <c r="X670" s="117"/>
    </row>
    <row r="671" spans="20:24">
      <c r="T671" s="117"/>
      <c r="U671" s="117"/>
      <c r="V671" s="117"/>
      <c r="W671" s="117"/>
      <c r="X671" s="117"/>
    </row>
    <row r="672" spans="20:24">
      <c r="T672" s="117"/>
      <c r="U672" s="117"/>
      <c r="V672" s="117"/>
      <c r="W672" s="117"/>
      <c r="X672" s="117"/>
    </row>
    <row r="673" spans="20:24">
      <c r="T673" s="117"/>
      <c r="U673" s="117"/>
      <c r="V673" s="117"/>
      <c r="W673" s="117"/>
      <c r="X673" s="117"/>
    </row>
    <row r="674" spans="20:24">
      <c r="T674" s="117"/>
      <c r="U674" s="117"/>
      <c r="V674" s="117"/>
      <c r="W674" s="117"/>
      <c r="X674" s="117"/>
    </row>
    <row r="675" spans="20:24">
      <c r="T675" s="117"/>
      <c r="U675" s="117"/>
      <c r="V675" s="117"/>
      <c r="W675" s="117"/>
      <c r="X675" s="117"/>
    </row>
    <row r="676" spans="20:24">
      <c r="T676" s="117"/>
      <c r="U676" s="117"/>
      <c r="V676" s="117"/>
      <c r="W676" s="117"/>
      <c r="X676" s="117"/>
    </row>
    <row r="677" spans="20:24">
      <c r="T677" s="117"/>
      <c r="U677" s="117"/>
      <c r="V677" s="117"/>
      <c r="W677" s="117"/>
      <c r="X677" s="117"/>
    </row>
    <row r="678" spans="20:24">
      <c r="T678" s="117"/>
      <c r="U678" s="117"/>
      <c r="V678" s="117"/>
      <c r="W678" s="117"/>
      <c r="X678" s="117"/>
    </row>
    <row r="679" spans="20:24">
      <c r="T679" s="117"/>
      <c r="U679" s="117"/>
      <c r="V679" s="117"/>
      <c r="W679" s="117"/>
      <c r="X679" s="117"/>
    </row>
    <row r="680" spans="20:24">
      <c r="T680" s="117"/>
      <c r="U680" s="117"/>
      <c r="V680" s="117"/>
      <c r="W680" s="117"/>
      <c r="X680" s="117"/>
    </row>
    <row r="681" spans="20:24">
      <c r="T681" s="117"/>
      <c r="U681" s="117"/>
      <c r="V681" s="117"/>
      <c r="W681" s="117"/>
      <c r="X681" s="117"/>
    </row>
    <row r="682" spans="20:24">
      <c r="T682" s="117"/>
      <c r="U682" s="117"/>
      <c r="V682" s="117"/>
      <c r="W682" s="117"/>
      <c r="X682" s="117"/>
    </row>
    <row r="683" spans="20:24">
      <c r="T683" s="117"/>
      <c r="U683" s="117"/>
      <c r="V683" s="117"/>
      <c r="W683" s="117"/>
      <c r="X683" s="117"/>
    </row>
    <row r="684" spans="20:24">
      <c r="T684" s="117"/>
      <c r="U684" s="117"/>
      <c r="V684" s="117"/>
      <c r="W684" s="117"/>
      <c r="X684" s="117"/>
    </row>
    <row r="685" spans="20:24">
      <c r="T685" s="117"/>
      <c r="U685" s="117"/>
      <c r="V685" s="117"/>
      <c r="W685" s="117"/>
      <c r="X685" s="117"/>
    </row>
    <row r="686" spans="20:24">
      <c r="T686" s="117"/>
      <c r="U686" s="117"/>
      <c r="V686" s="117"/>
      <c r="W686" s="117"/>
      <c r="X686" s="117"/>
    </row>
    <row r="687" spans="20:24">
      <c r="T687" s="117"/>
      <c r="U687" s="117"/>
      <c r="V687" s="117"/>
      <c r="W687" s="117"/>
      <c r="X687" s="117"/>
    </row>
    <row r="688" spans="20:24">
      <c r="T688" s="117"/>
      <c r="U688" s="117"/>
      <c r="V688" s="117"/>
      <c r="W688" s="117"/>
      <c r="X688" s="117"/>
    </row>
    <row r="689" spans="20:24">
      <c r="T689" s="117"/>
      <c r="U689" s="117"/>
      <c r="V689" s="117"/>
      <c r="W689" s="117"/>
      <c r="X689" s="117"/>
    </row>
    <row r="690" spans="20:24">
      <c r="T690" s="117"/>
      <c r="U690" s="117"/>
      <c r="V690" s="117"/>
      <c r="W690" s="117"/>
      <c r="X690" s="117"/>
    </row>
    <row r="691" spans="20:24">
      <c r="T691" s="117"/>
      <c r="U691" s="117"/>
      <c r="V691" s="117"/>
      <c r="W691" s="117"/>
      <c r="X691" s="117"/>
    </row>
    <row r="692" spans="20:24">
      <c r="T692" s="117"/>
      <c r="U692" s="117"/>
      <c r="V692" s="117"/>
      <c r="W692" s="117"/>
      <c r="X692" s="117"/>
    </row>
    <row r="693" spans="20:24">
      <c r="T693" s="117"/>
      <c r="U693" s="117"/>
      <c r="V693" s="117"/>
      <c r="W693" s="117"/>
      <c r="X693" s="117"/>
    </row>
    <row r="694" spans="20:24">
      <c r="T694" s="117"/>
      <c r="U694" s="117"/>
      <c r="V694" s="117"/>
      <c r="W694" s="117"/>
      <c r="X694" s="117"/>
    </row>
    <row r="695" spans="20:24">
      <c r="T695" s="117"/>
      <c r="U695" s="117"/>
      <c r="V695" s="117"/>
      <c r="W695" s="117"/>
      <c r="X695" s="117"/>
    </row>
    <row r="696" spans="20:24">
      <c r="T696" s="117"/>
      <c r="U696" s="117"/>
      <c r="V696" s="117"/>
      <c r="W696" s="117"/>
      <c r="X696" s="117"/>
    </row>
    <row r="697" spans="20:24">
      <c r="T697" s="117"/>
      <c r="U697" s="117"/>
      <c r="V697" s="117"/>
      <c r="W697" s="117"/>
      <c r="X697" s="117"/>
    </row>
    <row r="698" spans="20:24">
      <c r="T698" s="117"/>
      <c r="U698" s="117"/>
      <c r="V698" s="117"/>
      <c r="W698" s="117"/>
      <c r="X698" s="117"/>
    </row>
    <row r="699" spans="20:24">
      <c r="T699" s="117"/>
      <c r="U699" s="117"/>
      <c r="V699" s="117"/>
      <c r="W699" s="117"/>
      <c r="X699" s="117"/>
    </row>
    <row r="700" spans="20:24">
      <c r="T700" s="117"/>
      <c r="U700" s="117"/>
      <c r="V700" s="117"/>
      <c r="W700" s="117"/>
      <c r="X700" s="117"/>
    </row>
    <row r="701" spans="20:24">
      <c r="T701" s="117"/>
      <c r="U701" s="117"/>
      <c r="V701" s="117"/>
      <c r="W701" s="117"/>
      <c r="X701" s="117"/>
    </row>
    <row r="702" spans="20:24">
      <c r="T702" s="117"/>
      <c r="U702" s="117"/>
      <c r="V702" s="117"/>
      <c r="W702" s="117"/>
      <c r="X702" s="117"/>
    </row>
    <row r="703" spans="20:24">
      <c r="T703" s="117"/>
      <c r="U703" s="117"/>
      <c r="V703" s="117"/>
      <c r="W703" s="117"/>
      <c r="X703" s="117"/>
    </row>
    <row r="704" spans="20:24">
      <c r="T704" s="117"/>
      <c r="U704" s="117"/>
      <c r="V704" s="117"/>
      <c r="W704" s="117"/>
      <c r="X704" s="117"/>
    </row>
    <row r="705" spans="20:24">
      <c r="T705" s="117"/>
      <c r="U705" s="117"/>
      <c r="V705" s="117"/>
      <c r="W705" s="117"/>
      <c r="X705" s="117"/>
    </row>
    <row r="706" spans="20:24">
      <c r="T706" s="117"/>
      <c r="U706" s="117"/>
      <c r="V706" s="117"/>
      <c r="W706" s="117"/>
      <c r="X706" s="117"/>
    </row>
    <row r="707" spans="20:24">
      <c r="T707" s="117"/>
      <c r="U707" s="117"/>
      <c r="V707" s="117"/>
      <c r="W707" s="117"/>
      <c r="X707" s="117"/>
    </row>
    <row r="708" spans="20:24">
      <c r="T708" s="117"/>
      <c r="U708" s="117"/>
      <c r="V708" s="117"/>
      <c r="W708" s="117"/>
      <c r="X708" s="117"/>
    </row>
    <row r="709" spans="20:24">
      <c r="T709" s="117"/>
      <c r="U709" s="117"/>
      <c r="V709" s="117"/>
      <c r="W709" s="117"/>
      <c r="X709" s="117"/>
    </row>
    <row r="710" spans="20:24">
      <c r="T710" s="117"/>
      <c r="U710" s="117"/>
      <c r="V710" s="117"/>
      <c r="W710" s="117"/>
      <c r="X710" s="117"/>
    </row>
    <row r="711" spans="20:24">
      <c r="T711" s="117"/>
      <c r="U711" s="117"/>
      <c r="V711" s="117"/>
      <c r="W711" s="117"/>
      <c r="X711" s="117"/>
    </row>
    <row r="712" spans="20:24">
      <c r="T712" s="117"/>
      <c r="U712" s="117"/>
      <c r="V712" s="117"/>
      <c r="W712" s="117"/>
      <c r="X712" s="117"/>
    </row>
    <row r="713" spans="20:24">
      <c r="T713" s="117"/>
      <c r="U713" s="117"/>
      <c r="V713" s="117"/>
      <c r="W713" s="117"/>
      <c r="X713" s="117"/>
    </row>
    <row r="714" spans="20:24">
      <c r="T714" s="117"/>
      <c r="U714" s="117"/>
      <c r="V714" s="117"/>
      <c r="W714" s="117"/>
      <c r="X714" s="117"/>
    </row>
    <row r="715" spans="20:24">
      <c r="T715" s="117"/>
      <c r="U715" s="117"/>
      <c r="V715" s="117"/>
      <c r="W715" s="117"/>
      <c r="X715" s="117"/>
    </row>
    <row r="716" spans="20:24">
      <c r="T716" s="117"/>
      <c r="U716" s="117"/>
      <c r="V716" s="117"/>
      <c r="W716" s="117"/>
      <c r="X716" s="117"/>
    </row>
    <row r="717" spans="20:24">
      <c r="T717" s="117"/>
      <c r="U717" s="117"/>
      <c r="V717" s="117"/>
      <c r="W717" s="117"/>
      <c r="X717" s="117"/>
    </row>
    <row r="718" spans="20:24">
      <c r="T718" s="117"/>
      <c r="U718" s="117"/>
      <c r="V718" s="117"/>
      <c r="W718" s="117"/>
      <c r="X718" s="117"/>
    </row>
    <row r="719" spans="20:24">
      <c r="T719" s="117"/>
      <c r="U719" s="117"/>
      <c r="V719" s="117"/>
      <c r="W719" s="117"/>
      <c r="X719" s="117"/>
    </row>
    <row r="720" spans="20:24">
      <c r="T720" s="117"/>
      <c r="U720" s="117"/>
      <c r="V720" s="117"/>
      <c r="W720" s="117"/>
      <c r="X720" s="117"/>
    </row>
    <row r="721" spans="20:24">
      <c r="T721" s="117"/>
      <c r="U721" s="117"/>
      <c r="V721" s="117"/>
      <c r="W721" s="117"/>
      <c r="X721" s="117"/>
    </row>
    <row r="722" spans="20:24">
      <c r="T722" s="117"/>
      <c r="U722" s="117"/>
      <c r="V722" s="117"/>
      <c r="W722" s="117"/>
      <c r="X722" s="117"/>
    </row>
    <row r="723" spans="20:24">
      <c r="T723" s="117"/>
      <c r="U723" s="117"/>
      <c r="V723" s="117"/>
      <c r="W723" s="117"/>
      <c r="X723" s="117"/>
    </row>
    <row r="724" spans="20:24">
      <c r="T724" s="117"/>
      <c r="U724" s="117"/>
      <c r="V724" s="117"/>
      <c r="W724" s="117"/>
      <c r="X724" s="117"/>
    </row>
    <row r="725" spans="20:24">
      <c r="T725" s="117"/>
      <c r="U725" s="117"/>
      <c r="V725" s="117"/>
      <c r="W725" s="117"/>
      <c r="X725" s="117"/>
    </row>
    <row r="726" spans="20:24">
      <c r="T726" s="117"/>
      <c r="U726" s="117"/>
      <c r="V726" s="117"/>
      <c r="W726" s="117"/>
      <c r="X726" s="117"/>
    </row>
    <row r="727" spans="20:24">
      <c r="T727" s="117"/>
      <c r="U727" s="117"/>
      <c r="V727" s="117"/>
      <c r="W727" s="117"/>
      <c r="X727" s="117"/>
    </row>
    <row r="728" spans="20:24">
      <c r="T728" s="117"/>
      <c r="U728" s="117"/>
      <c r="V728" s="117"/>
      <c r="W728" s="117"/>
      <c r="X728" s="117"/>
    </row>
    <row r="729" spans="20:24">
      <c r="T729" s="117"/>
      <c r="U729" s="117"/>
      <c r="V729" s="117"/>
      <c r="W729" s="117"/>
      <c r="X729" s="117"/>
    </row>
    <row r="730" spans="20:24">
      <c r="T730" s="117"/>
      <c r="U730" s="117"/>
      <c r="V730" s="117"/>
      <c r="W730" s="117"/>
      <c r="X730" s="117"/>
    </row>
    <row r="731" spans="20:24">
      <c r="T731" s="117"/>
      <c r="U731" s="117"/>
      <c r="V731" s="117"/>
      <c r="W731" s="117"/>
      <c r="X731" s="117"/>
    </row>
    <row r="732" spans="20:24">
      <c r="T732" s="117"/>
      <c r="U732" s="117"/>
      <c r="V732" s="117"/>
      <c r="W732" s="117"/>
      <c r="X732" s="117"/>
    </row>
    <row r="733" spans="20:24">
      <c r="T733" s="117"/>
      <c r="U733" s="117"/>
      <c r="V733" s="117"/>
      <c r="W733" s="117"/>
      <c r="X733" s="117"/>
    </row>
    <row r="734" spans="20:24">
      <c r="T734" s="117"/>
      <c r="U734" s="117"/>
      <c r="V734" s="117"/>
      <c r="W734" s="117"/>
      <c r="X734" s="117"/>
    </row>
    <row r="735" spans="20:24">
      <c r="T735" s="117"/>
      <c r="U735" s="117"/>
      <c r="V735" s="117"/>
      <c r="W735" s="117"/>
      <c r="X735" s="117"/>
    </row>
    <row r="736" spans="20:24">
      <c r="T736" s="117"/>
      <c r="U736" s="117"/>
      <c r="V736" s="117"/>
      <c r="W736" s="117"/>
      <c r="X736" s="117"/>
    </row>
    <row r="737" spans="20:24">
      <c r="T737" s="117"/>
      <c r="U737" s="117"/>
      <c r="V737" s="117"/>
      <c r="W737" s="117"/>
      <c r="X737" s="117"/>
    </row>
    <row r="738" spans="20:24">
      <c r="T738" s="117"/>
      <c r="U738" s="117"/>
      <c r="V738" s="117"/>
      <c r="W738" s="117"/>
      <c r="X738" s="117"/>
    </row>
    <row r="739" spans="20:24">
      <c r="T739" s="117"/>
      <c r="U739" s="117"/>
      <c r="V739" s="117"/>
      <c r="W739" s="117"/>
      <c r="X739" s="117"/>
    </row>
    <row r="740" spans="20:24">
      <c r="T740" s="117"/>
      <c r="U740" s="117"/>
      <c r="V740" s="117"/>
      <c r="W740" s="117"/>
      <c r="X740" s="117"/>
    </row>
    <row r="741" spans="20:24">
      <c r="T741" s="117"/>
      <c r="U741" s="117"/>
      <c r="V741" s="117"/>
      <c r="W741" s="117"/>
      <c r="X741" s="117"/>
    </row>
    <row r="742" spans="20:24">
      <c r="T742" s="117"/>
      <c r="U742" s="117"/>
      <c r="V742" s="117"/>
      <c r="W742" s="117"/>
      <c r="X742" s="117"/>
    </row>
    <row r="743" spans="20:24">
      <c r="T743" s="117"/>
      <c r="U743" s="117"/>
      <c r="V743" s="117"/>
      <c r="W743" s="117"/>
      <c r="X743" s="117"/>
    </row>
    <row r="744" spans="20:24">
      <c r="T744" s="117"/>
      <c r="U744" s="117"/>
      <c r="V744" s="117"/>
      <c r="W744" s="117"/>
      <c r="X744" s="117"/>
    </row>
    <row r="745" spans="20:24">
      <c r="T745" s="117"/>
      <c r="U745" s="117"/>
      <c r="V745" s="117"/>
      <c r="W745" s="117"/>
      <c r="X745" s="117"/>
    </row>
    <row r="746" spans="20:24">
      <c r="T746" s="117"/>
      <c r="U746" s="117"/>
      <c r="V746" s="117"/>
      <c r="W746" s="117"/>
      <c r="X746" s="117"/>
    </row>
    <row r="747" spans="20:24">
      <c r="T747" s="117"/>
      <c r="U747" s="117"/>
      <c r="V747" s="117"/>
      <c r="W747" s="117"/>
      <c r="X747" s="117"/>
    </row>
    <row r="748" spans="20:24">
      <c r="T748" s="117"/>
      <c r="U748" s="117"/>
      <c r="V748" s="117"/>
      <c r="W748" s="117"/>
      <c r="X748" s="117"/>
    </row>
    <row r="749" spans="20:24">
      <c r="T749" s="117"/>
      <c r="U749" s="117"/>
      <c r="V749" s="117"/>
      <c r="W749" s="117"/>
      <c r="X749" s="117"/>
    </row>
    <row r="750" spans="20:24">
      <c r="T750" s="117"/>
      <c r="U750" s="117"/>
      <c r="V750" s="117"/>
      <c r="W750" s="117"/>
      <c r="X750" s="117"/>
    </row>
    <row r="751" spans="20:24">
      <c r="T751" s="117"/>
      <c r="U751" s="117"/>
      <c r="V751" s="117"/>
      <c r="W751" s="117"/>
      <c r="X751" s="117"/>
    </row>
    <row r="752" spans="20:24">
      <c r="T752" s="117"/>
      <c r="U752" s="117"/>
      <c r="V752" s="117"/>
      <c r="W752" s="117"/>
      <c r="X752" s="117"/>
    </row>
    <row r="753" spans="20:24">
      <c r="T753" s="117"/>
      <c r="U753" s="117"/>
      <c r="V753" s="117"/>
      <c r="W753" s="117"/>
      <c r="X753" s="117"/>
    </row>
    <row r="754" spans="20:24">
      <c r="T754" s="117"/>
      <c r="U754" s="117"/>
      <c r="V754" s="117"/>
      <c r="W754" s="117"/>
      <c r="X754" s="117"/>
    </row>
    <row r="755" spans="20:24">
      <c r="T755" s="117"/>
      <c r="U755" s="117"/>
      <c r="V755" s="117"/>
      <c r="W755" s="117"/>
      <c r="X755" s="117"/>
    </row>
    <row r="756" spans="20:24">
      <c r="T756" s="117"/>
      <c r="U756" s="117"/>
      <c r="V756" s="117"/>
      <c r="W756" s="117"/>
      <c r="X756" s="117"/>
    </row>
    <row r="757" spans="20:24">
      <c r="T757" s="117"/>
      <c r="U757" s="117"/>
      <c r="V757" s="117"/>
      <c r="W757" s="117"/>
      <c r="X757" s="117"/>
    </row>
    <row r="758" spans="20:24">
      <c r="T758" s="117"/>
      <c r="U758" s="117"/>
      <c r="V758" s="117"/>
      <c r="W758" s="117"/>
      <c r="X758" s="117"/>
    </row>
    <row r="759" spans="20:24">
      <c r="T759" s="117"/>
      <c r="U759" s="117"/>
      <c r="V759" s="117"/>
      <c r="W759" s="117"/>
      <c r="X759" s="117"/>
    </row>
    <row r="760" spans="20:24">
      <c r="T760" s="117"/>
      <c r="U760" s="117"/>
      <c r="V760" s="117"/>
      <c r="W760" s="117"/>
      <c r="X760" s="117"/>
    </row>
    <row r="761" spans="20:24">
      <c r="T761" s="117"/>
      <c r="U761" s="117"/>
      <c r="V761" s="117"/>
      <c r="W761" s="117"/>
      <c r="X761" s="117"/>
    </row>
    <row r="762" spans="20:24">
      <c r="T762" s="117"/>
      <c r="U762" s="117"/>
      <c r="V762" s="117"/>
      <c r="W762" s="117"/>
      <c r="X762" s="117"/>
    </row>
    <row r="763" spans="20:24">
      <c r="T763" s="117"/>
      <c r="U763" s="117"/>
      <c r="V763" s="117"/>
      <c r="W763" s="117"/>
      <c r="X763" s="117"/>
    </row>
    <row r="764" spans="20:24">
      <c r="T764" s="117"/>
      <c r="U764" s="117"/>
      <c r="V764" s="117"/>
      <c r="W764" s="117"/>
      <c r="X764" s="117"/>
    </row>
    <row r="765" spans="20:24">
      <c r="T765" s="117"/>
      <c r="U765" s="117"/>
      <c r="V765" s="117"/>
      <c r="W765" s="117"/>
      <c r="X765" s="117"/>
    </row>
    <row r="766" spans="20:24">
      <c r="T766" s="117"/>
      <c r="U766" s="117"/>
      <c r="V766" s="117"/>
      <c r="W766" s="117"/>
      <c r="X766" s="117"/>
    </row>
    <row r="767" spans="20:24">
      <c r="T767" s="117"/>
      <c r="U767" s="117"/>
      <c r="V767" s="117"/>
      <c r="W767" s="117"/>
      <c r="X767" s="117"/>
    </row>
    <row r="768" spans="20:24">
      <c r="T768" s="117"/>
      <c r="U768" s="117"/>
      <c r="V768" s="117"/>
      <c r="W768" s="117"/>
      <c r="X768" s="117"/>
    </row>
    <row r="769" spans="20:24">
      <c r="T769" s="117"/>
      <c r="U769" s="117"/>
      <c r="V769" s="117"/>
      <c r="W769" s="117"/>
      <c r="X769" s="117"/>
    </row>
    <row r="770" spans="20:24">
      <c r="T770" s="117"/>
      <c r="U770" s="117"/>
      <c r="V770" s="117"/>
      <c r="W770" s="117"/>
      <c r="X770" s="117"/>
    </row>
    <row r="771" spans="20:24">
      <c r="T771" s="117"/>
      <c r="U771" s="117"/>
      <c r="V771" s="117"/>
      <c r="W771" s="117"/>
      <c r="X771" s="117"/>
    </row>
    <row r="772" spans="20:24">
      <c r="T772" s="117"/>
      <c r="U772" s="117"/>
      <c r="V772" s="117"/>
      <c r="W772" s="117"/>
      <c r="X772" s="117"/>
    </row>
    <row r="773" spans="20:24">
      <c r="T773" s="117"/>
      <c r="U773" s="117"/>
      <c r="V773" s="117"/>
      <c r="W773" s="117"/>
      <c r="X773" s="117"/>
    </row>
    <row r="774" spans="20:24">
      <c r="T774" s="117"/>
      <c r="U774" s="117"/>
      <c r="V774" s="117"/>
      <c r="W774" s="117"/>
      <c r="X774" s="117"/>
    </row>
    <row r="775" spans="20:24">
      <c r="T775" s="117"/>
      <c r="U775" s="117"/>
      <c r="V775" s="117"/>
      <c r="W775" s="117"/>
      <c r="X775" s="117"/>
    </row>
    <row r="776" spans="20:24">
      <c r="T776" s="117"/>
      <c r="U776" s="117"/>
      <c r="V776" s="117"/>
      <c r="W776" s="117"/>
      <c r="X776" s="117"/>
    </row>
    <row r="777" spans="20:24">
      <c r="T777" s="117"/>
      <c r="U777" s="117"/>
      <c r="V777" s="117"/>
      <c r="W777" s="117"/>
      <c r="X777" s="117"/>
    </row>
    <row r="778" spans="20:24">
      <c r="T778" s="117"/>
      <c r="U778" s="117"/>
      <c r="V778" s="117"/>
      <c r="W778" s="117"/>
      <c r="X778" s="117"/>
    </row>
    <row r="779" spans="20:24">
      <c r="T779" s="117"/>
      <c r="U779" s="117"/>
      <c r="V779" s="117"/>
      <c r="W779" s="117"/>
      <c r="X779" s="117"/>
    </row>
    <row r="780" spans="20:24">
      <c r="T780" s="117"/>
      <c r="U780" s="117"/>
      <c r="V780" s="117"/>
      <c r="W780" s="117"/>
      <c r="X780" s="117"/>
    </row>
    <row r="781" spans="20:24">
      <c r="T781" s="117"/>
      <c r="U781" s="117"/>
      <c r="V781" s="117"/>
      <c r="W781" s="117"/>
      <c r="X781" s="117"/>
    </row>
    <row r="782" spans="20:24">
      <c r="T782" s="117"/>
      <c r="U782" s="117"/>
      <c r="V782" s="117"/>
      <c r="W782" s="117"/>
      <c r="X782" s="117"/>
    </row>
    <row r="783" spans="20:24">
      <c r="T783" s="117"/>
      <c r="U783" s="117"/>
      <c r="V783" s="117"/>
      <c r="W783" s="117"/>
      <c r="X783" s="117"/>
    </row>
    <row r="784" spans="20:24">
      <c r="T784" s="117"/>
      <c r="U784" s="117"/>
      <c r="V784" s="117"/>
      <c r="W784" s="117"/>
      <c r="X784" s="117"/>
    </row>
    <row r="785" spans="20:24">
      <c r="T785" s="117"/>
      <c r="U785" s="117"/>
      <c r="V785" s="117"/>
      <c r="W785" s="117"/>
      <c r="X785" s="117"/>
    </row>
    <row r="786" spans="20:24">
      <c r="T786" s="117"/>
      <c r="U786" s="117"/>
      <c r="V786" s="117"/>
      <c r="W786" s="117"/>
      <c r="X786" s="117"/>
    </row>
    <row r="787" spans="20:24">
      <c r="T787" s="117"/>
      <c r="U787" s="117"/>
      <c r="V787" s="117"/>
      <c r="W787" s="117"/>
      <c r="X787" s="117"/>
    </row>
    <row r="788" spans="20:24">
      <c r="T788" s="117"/>
      <c r="U788" s="117"/>
      <c r="V788" s="117"/>
      <c r="W788" s="117"/>
      <c r="X788" s="117"/>
    </row>
    <row r="789" spans="20:24">
      <c r="T789" s="117"/>
      <c r="U789" s="117"/>
      <c r="V789" s="117"/>
      <c r="W789" s="117"/>
      <c r="X789" s="117"/>
    </row>
    <row r="790" spans="20:24">
      <c r="T790" s="117"/>
      <c r="U790" s="117"/>
      <c r="V790" s="117"/>
      <c r="W790" s="117"/>
      <c r="X790" s="117"/>
    </row>
    <row r="791" spans="20:24">
      <c r="T791" s="117"/>
      <c r="U791" s="117"/>
      <c r="V791" s="117"/>
      <c r="W791" s="117"/>
      <c r="X791" s="117"/>
    </row>
    <row r="792" spans="20:24">
      <c r="T792" s="117"/>
      <c r="U792" s="117"/>
      <c r="V792" s="117"/>
      <c r="W792" s="117"/>
      <c r="X792" s="117"/>
    </row>
    <row r="793" spans="20:24">
      <c r="T793" s="117"/>
      <c r="U793" s="117"/>
      <c r="V793" s="117"/>
      <c r="W793" s="117"/>
      <c r="X793" s="117"/>
    </row>
    <row r="794" spans="20:24">
      <c r="T794" s="117"/>
      <c r="U794" s="117"/>
      <c r="V794" s="117"/>
      <c r="W794" s="117"/>
      <c r="X794" s="117"/>
    </row>
    <row r="795" spans="20:24">
      <c r="T795" s="117"/>
      <c r="U795" s="117"/>
      <c r="V795" s="117"/>
      <c r="W795" s="117"/>
      <c r="X795" s="117"/>
    </row>
    <row r="796" spans="20:24">
      <c r="T796" s="117"/>
      <c r="U796" s="117"/>
      <c r="V796" s="117"/>
      <c r="W796" s="117"/>
      <c r="X796" s="117"/>
    </row>
    <row r="797" spans="20:24">
      <c r="T797" s="117"/>
      <c r="U797" s="117"/>
      <c r="V797" s="117"/>
      <c r="W797" s="117"/>
      <c r="X797" s="117"/>
    </row>
    <row r="798" spans="20:24">
      <c r="T798" s="117"/>
      <c r="U798" s="117"/>
      <c r="V798" s="117"/>
      <c r="W798" s="117"/>
      <c r="X798" s="117"/>
    </row>
    <row r="799" spans="20:24">
      <c r="T799" s="117"/>
      <c r="U799" s="117"/>
      <c r="V799" s="117"/>
      <c r="W799" s="117"/>
      <c r="X799" s="117"/>
    </row>
    <row r="800" spans="20:24">
      <c r="T800" s="117"/>
      <c r="U800" s="117"/>
      <c r="V800" s="117"/>
      <c r="W800" s="117"/>
      <c r="X800" s="117"/>
    </row>
    <row r="801" spans="20:24">
      <c r="T801" s="117"/>
      <c r="U801" s="117"/>
      <c r="V801" s="117"/>
      <c r="W801" s="117"/>
      <c r="X801" s="117"/>
    </row>
    <row r="802" spans="20:24">
      <c r="T802" s="117"/>
      <c r="U802" s="117"/>
      <c r="V802" s="117"/>
      <c r="W802" s="117"/>
      <c r="X802" s="117"/>
    </row>
    <row r="803" spans="20:24">
      <c r="T803" s="117"/>
      <c r="U803" s="117"/>
      <c r="V803" s="117"/>
      <c r="W803" s="117"/>
      <c r="X803" s="117"/>
    </row>
    <row r="804" spans="20:24">
      <c r="T804" s="117"/>
      <c r="U804" s="117"/>
      <c r="V804" s="117"/>
      <c r="W804" s="117"/>
      <c r="X804" s="117"/>
    </row>
    <row r="805" spans="20:24">
      <c r="T805" s="117"/>
      <c r="U805" s="117"/>
      <c r="V805" s="117"/>
      <c r="W805" s="117"/>
      <c r="X805" s="117"/>
    </row>
    <row r="806" spans="20:24">
      <c r="T806" s="117"/>
      <c r="U806" s="117"/>
      <c r="V806" s="117"/>
      <c r="W806" s="117"/>
      <c r="X806" s="117"/>
    </row>
    <row r="807" spans="20:24">
      <c r="T807" s="117"/>
      <c r="U807" s="117"/>
      <c r="V807" s="117"/>
      <c r="W807" s="117"/>
      <c r="X807" s="117"/>
    </row>
    <row r="808" spans="20:24">
      <c r="T808" s="117"/>
      <c r="U808" s="117"/>
      <c r="V808" s="117"/>
      <c r="W808" s="117"/>
      <c r="X808" s="117"/>
    </row>
    <row r="809" spans="20:24">
      <c r="T809" s="117"/>
      <c r="U809" s="117"/>
      <c r="V809" s="117"/>
      <c r="W809" s="117"/>
      <c r="X809" s="117"/>
    </row>
    <row r="810" spans="20:24">
      <c r="T810" s="117"/>
      <c r="U810" s="117"/>
      <c r="V810" s="117"/>
      <c r="W810" s="117"/>
      <c r="X810" s="117"/>
    </row>
    <row r="811" spans="20:24">
      <c r="T811" s="117"/>
      <c r="U811" s="117"/>
      <c r="V811" s="117"/>
      <c r="W811" s="117"/>
      <c r="X811" s="117"/>
    </row>
    <row r="812" spans="20:24">
      <c r="T812" s="117"/>
      <c r="U812" s="117"/>
      <c r="V812" s="117"/>
      <c r="W812" s="117"/>
      <c r="X812" s="117"/>
    </row>
    <row r="813" spans="20:24">
      <c r="T813" s="117"/>
      <c r="U813" s="117"/>
      <c r="V813" s="117"/>
      <c r="W813" s="117"/>
      <c r="X813" s="117"/>
    </row>
    <row r="814" spans="20:24">
      <c r="T814" s="117"/>
      <c r="U814" s="117"/>
      <c r="V814" s="117"/>
      <c r="W814" s="117"/>
      <c r="X814" s="117"/>
    </row>
    <row r="815" spans="20:24">
      <c r="T815" s="117"/>
      <c r="U815" s="117"/>
      <c r="V815" s="117"/>
      <c r="W815" s="117"/>
      <c r="X815" s="117"/>
    </row>
    <row r="816" spans="20:24">
      <c r="T816" s="117"/>
      <c r="U816" s="117"/>
      <c r="V816" s="117"/>
      <c r="W816" s="117"/>
      <c r="X816" s="117"/>
    </row>
    <row r="817" spans="20:24">
      <c r="T817" s="117"/>
      <c r="U817" s="117"/>
      <c r="V817" s="117"/>
      <c r="W817" s="117"/>
      <c r="X817" s="117"/>
    </row>
    <row r="818" spans="20:24">
      <c r="T818" s="117"/>
      <c r="U818" s="117"/>
      <c r="V818" s="117"/>
      <c r="W818" s="117"/>
      <c r="X818" s="117"/>
    </row>
    <row r="819" spans="20:24">
      <c r="T819" s="117"/>
      <c r="U819" s="117"/>
      <c r="V819" s="117"/>
      <c r="W819" s="117"/>
      <c r="X819" s="117"/>
    </row>
    <row r="820" spans="20:24">
      <c r="T820" s="117"/>
      <c r="U820" s="117"/>
      <c r="V820" s="117"/>
      <c r="W820" s="117"/>
      <c r="X820" s="117"/>
    </row>
    <row r="821" spans="20:24">
      <c r="T821" s="117"/>
      <c r="U821" s="117"/>
      <c r="V821" s="117"/>
      <c r="W821" s="117"/>
      <c r="X821" s="117"/>
    </row>
    <row r="822" spans="20:24">
      <c r="T822" s="117"/>
      <c r="U822" s="117"/>
      <c r="V822" s="117"/>
      <c r="W822" s="117"/>
      <c r="X822" s="117"/>
    </row>
    <row r="823" spans="20:24">
      <c r="T823" s="117"/>
      <c r="U823" s="117"/>
      <c r="V823" s="117"/>
      <c r="W823" s="117"/>
      <c r="X823" s="117"/>
    </row>
    <row r="824" spans="20:24">
      <c r="T824" s="117"/>
      <c r="U824" s="117"/>
      <c r="V824" s="117"/>
      <c r="W824" s="117"/>
      <c r="X824" s="117"/>
    </row>
    <row r="825" spans="20:24">
      <c r="T825" s="117"/>
      <c r="U825" s="117"/>
      <c r="V825" s="117"/>
      <c r="W825" s="117"/>
      <c r="X825" s="117"/>
    </row>
    <row r="826" spans="20:24">
      <c r="T826" s="117"/>
      <c r="U826" s="117"/>
      <c r="V826" s="117"/>
      <c r="W826" s="117"/>
      <c r="X826" s="117"/>
    </row>
    <row r="827" spans="20:24">
      <c r="T827" s="117"/>
      <c r="U827" s="117"/>
      <c r="V827" s="117"/>
      <c r="W827" s="117"/>
      <c r="X827" s="117"/>
    </row>
    <row r="828" spans="20:24">
      <c r="T828" s="117"/>
      <c r="U828" s="117"/>
      <c r="V828" s="117"/>
      <c r="W828" s="117"/>
      <c r="X828" s="117"/>
    </row>
    <row r="829" spans="20:24">
      <c r="T829" s="117"/>
      <c r="U829" s="117"/>
      <c r="V829" s="117"/>
      <c r="W829" s="117"/>
      <c r="X829" s="117"/>
    </row>
    <row r="830" spans="20:24">
      <c r="T830" s="117"/>
      <c r="U830" s="117"/>
      <c r="V830" s="117"/>
      <c r="W830" s="117"/>
      <c r="X830" s="117"/>
    </row>
    <row r="831" spans="20:24">
      <c r="T831" s="117"/>
      <c r="U831" s="117"/>
      <c r="V831" s="117"/>
      <c r="W831" s="117"/>
      <c r="X831" s="117"/>
    </row>
    <row r="832" spans="20:24">
      <c r="T832" s="117"/>
      <c r="U832" s="117"/>
      <c r="V832" s="117"/>
      <c r="W832" s="117"/>
      <c r="X832" s="117"/>
    </row>
    <row r="833" spans="20:24">
      <c r="T833" s="117"/>
      <c r="U833" s="117"/>
      <c r="V833" s="117"/>
      <c r="W833" s="117"/>
      <c r="X833" s="117"/>
    </row>
    <row r="834" spans="20:24">
      <c r="T834" s="117"/>
      <c r="U834" s="117"/>
      <c r="V834" s="117"/>
      <c r="W834" s="117"/>
      <c r="X834" s="117"/>
    </row>
    <row r="835" spans="20:24">
      <c r="T835" s="117"/>
      <c r="U835" s="117"/>
      <c r="V835" s="117"/>
      <c r="W835" s="117"/>
      <c r="X835" s="117"/>
    </row>
    <row r="836" spans="20:24">
      <c r="T836" s="117"/>
      <c r="U836" s="117"/>
      <c r="V836" s="117"/>
      <c r="W836" s="117"/>
      <c r="X836" s="117"/>
    </row>
    <row r="837" spans="20:24">
      <c r="T837" s="117"/>
      <c r="U837" s="117"/>
      <c r="V837" s="117"/>
      <c r="W837" s="117"/>
      <c r="X837" s="117"/>
    </row>
    <row r="838" spans="20:24">
      <c r="T838" s="117"/>
      <c r="U838" s="117"/>
      <c r="V838" s="117"/>
      <c r="W838" s="117"/>
      <c r="X838" s="117"/>
    </row>
    <row r="839" spans="20:24">
      <c r="T839" s="117"/>
      <c r="U839" s="117"/>
      <c r="V839" s="117"/>
      <c r="W839" s="117"/>
      <c r="X839" s="117"/>
    </row>
    <row r="840" spans="20:24">
      <c r="T840" s="117"/>
      <c r="U840" s="117"/>
      <c r="V840" s="117"/>
      <c r="W840" s="117"/>
      <c r="X840" s="117"/>
    </row>
    <row r="841" spans="20:24">
      <c r="T841" s="117"/>
      <c r="U841" s="117"/>
      <c r="V841" s="117"/>
      <c r="W841" s="117"/>
      <c r="X841" s="117"/>
    </row>
  </sheetData>
  <mergeCells count="3">
    <mergeCell ref="A3:V3"/>
    <mergeCell ref="C4:M4"/>
    <mergeCell ref="N4:W4"/>
  </mergeCells>
  <printOptions horizontalCentered="1"/>
  <pageMargins left="0.5" right="0.25" top="1" bottom="0.5" header="0.5" footer="0.3"/>
  <pageSetup scale="58"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6"/>
  <sheetViews>
    <sheetView showGridLines="0" zoomScaleNormal="100" workbookViewId="0">
      <pane xSplit="2" ySplit="5" topLeftCell="C6" activePane="bottomRight" state="frozen"/>
      <selection activeCell="C9" sqref="C9"/>
      <selection pane="topRight" activeCell="C9" sqref="C9"/>
      <selection pane="bottomLeft" activeCell="C9" sqref="C9"/>
      <selection pane="bottomRight" activeCell="C6" sqref="C6"/>
    </sheetView>
  </sheetViews>
  <sheetFormatPr defaultColWidth="7.44140625" defaultRowHeight="13.2"/>
  <cols>
    <col min="1" max="1" width="3.88671875" style="57" customWidth="1"/>
    <col min="2" max="2" width="11.6640625" style="57" customWidth="1"/>
    <col min="3" max="3" width="9" style="314" bestFit="1" customWidth="1"/>
    <col min="4" max="4" width="5.6640625" style="315" bestFit="1" customWidth="1"/>
    <col min="5" max="5" width="8.33203125" style="314" bestFit="1" customWidth="1"/>
    <col min="6" max="6" width="8.33203125" style="315" customWidth="1"/>
    <col min="7" max="7" width="8" style="314" bestFit="1" customWidth="1"/>
    <col min="8" max="8" width="7.33203125" style="315" customWidth="1"/>
    <col min="9" max="9" width="5.5546875" style="314" customWidth="1"/>
    <col min="10" max="10" width="11.6640625" style="315" customWidth="1"/>
    <col min="11" max="11" width="6.88671875" style="314" customWidth="1"/>
    <col min="12" max="12" width="5.6640625" style="315" customWidth="1"/>
    <col min="13" max="13" width="6.88671875" style="314" customWidth="1"/>
    <col min="14" max="14" width="8.33203125" style="315" customWidth="1"/>
    <col min="15" max="15" width="9" style="314" customWidth="1"/>
    <col min="16" max="16" width="7.6640625" style="315" customWidth="1"/>
    <col min="17" max="17" width="10.33203125" style="314" customWidth="1"/>
    <col min="18" max="18" width="6.6640625" style="315" customWidth="1"/>
    <col min="19" max="19" width="8" style="314" customWidth="1"/>
    <col min="20" max="20" width="4.44140625" style="315" bestFit="1" customWidth="1"/>
    <col min="21" max="21" width="6.88671875" style="314" customWidth="1"/>
    <col min="22" max="22" width="5.6640625" style="315" customWidth="1"/>
    <col min="23" max="23" width="9.6640625" style="57" bestFit="1" customWidth="1"/>
    <col min="24" max="24" width="4.44140625" style="57" bestFit="1" customWidth="1"/>
    <col min="25" max="16384" width="7.44140625" style="57"/>
  </cols>
  <sheetData>
    <row r="1" spans="1:24">
      <c r="A1" s="396" t="str">
        <f>'F-7 Abbreviations'!B1</f>
        <v>Appendix F — 2020 Proposed Bill Impact Analysis</v>
      </c>
      <c r="B1" s="396"/>
      <c r="C1" s="396"/>
      <c r="D1" s="396"/>
      <c r="E1" s="396"/>
      <c r="F1" s="396"/>
      <c r="G1" s="396"/>
      <c r="H1" s="396"/>
      <c r="I1" s="396"/>
      <c r="J1" s="396"/>
      <c r="K1" s="396"/>
      <c r="L1" s="396"/>
      <c r="M1" s="396"/>
      <c r="N1" s="396"/>
      <c r="O1" s="396"/>
      <c r="P1" s="396"/>
      <c r="Q1" s="396"/>
      <c r="R1" s="396"/>
      <c r="S1" s="396"/>
      <c r="T1" s="396"/>
      <c r="U1" s="396"/>
      <c r="V1" s="396"/>
    </row>
    <row r="2" spans="1:24">
      <c r="A2" s="55" t="s">
        <v>146</v>
      </c>
      <c r="B2" s="55"/>
      <c r="C2" s="254"/>
      <c r="D2" s="255"/>
      <c r="E2" s="254"/>
      <c r="F2" s="255"/>
      <c r="G2" s="254"/>
      <c r="H2" s="255"/>
      <c r="I2" s="254"/>
      <c r="J2" s="255"/>
      <c r="K2" s="254"/>
      <c r="L2" s="255"/>
      <c r="M2" s="254"/>
      <c r="N2" s="255"/>
      <c r="O2" s="254"/>
      <c r="P2" s="255"/>
      <c r="Q2" s="254"/>
      <c r="R2" s="255"/>
      <c r="S2" s="254"/>
      <c r="T2" s="255"/>
      <c r="U2" s="254"/>
      <c r="V2" s="255"/>
    </row>
    <row r="3" spans="1:24">
      <c r="A3" s="381"/>
      <c r="B3" s="381"/>
      <c r="C3" s="381"/>
      <c r="D3" s="381"/>
      <c r="E3" s="381"/>
      <c r="F3" s="381"/>
      <c r="G3" s="381"/>
      <c r="H3" s="381"/>
      <c r="I3" s="381"/>
      <c r="J3" s="381"/>
      <c r="K3" s="381"/>
      <c r="L3" s="381"/>
      <c r="M3" s="381"/>
      <c r="N3" s="381"/>
      <c r="O3" s="381"/>
      <c r="P3" s="381"/>
      <c r="Q3" s="381"/>
      <c r="R3" s="381"/>
      <c r="S3" s="381"/>
      <c r="T3" s="381"/>
      <c r="U3" s="381"/>
      <c r="V3" s="381"/>
    </row>
    <row r="4" spans="1:24" s="63" customFormat="1">
      <c r="A4" s="59" t="s">
        <v>40</v>
      </c>
      <c r="B4" s="59" t="s">
        <v>41</v>
      </c>
      <c r="C4" s="394" t="s">
        <v>72</v>
      </c>
      <c r="D4" s="395"/>
      <c r="E4" s="394" t="s">
        <v>73</v>
      </c>
      <c r="F4" s="395"/>
      <c r="G4" s="394" t="s">
        <v>74</v>
      </c>
      <c r="H4" s="395"/>
      <c r="I4" s="394" t="s">
        <v>75</v>
      </c>
      <c r="J4" s="395"/>
      <c r="K4" s="394" t="s">
        <v>66</v>
      </c>
      <c r="L4" s="395"/>
      <c r="M4" s="394" t="s">
        <v>76</v>
      </c>
      <c r="N4" s="395"/>
      <c r="O4" s="394" t="s">
        <v>77</v>
      </c>
      <c r="P4" s="395"/>
      <c r="Q4" s="390" t="s">
        <v>78</v>
      </c>
      <c r="R4" s="392"/>
      <c r="S4" s="394" t="s">
        <v>70</v>
      </c>
      <c r="T4" s="395"/>
      <c r="U4" s="394" t="s">
        <v>79</v>
      </c>
      <c r="V4" s="395"/>
      <c r="W4" s="394" t="s">
        <v>3</v>
      </c>
      <c r="X4" s="395"/>
    </row>
    <row r="5" spans="1:24" s="63" customFormat="1">
      <c r="A5" s="68" t="s">
        <v>51</v>
      </c>
      <c r="B5" s="68" t="s">
        <v>52</v>
      </c>
      <c r="C5" s="256" t="s">
        <v>80</v>
      </c>
      <c r="D5" s="257" t="s">
        <v>81</v>
      </c>
      <c r="E5" s="256" t="s">
        <v>80</v>
      </c>
      <c r="F5" s="257" t="s">
        <v>81</v>
      </c>
      <c r="G5" s="256" t="s">
        <v>80</v>
      </c>
      <c r="H5" s="257" t="s">
        <v>81</v>
      </c>
      <c r="I5" s="256" t="s">
        <v>80</v>
      </c>
      <c r="J5" s="257" t="s">
        <v>81</v>
      </c>
      <c r="K5" s="256" t="s">
        <v>80</v>
      </c>
      <c r="L5" s="257" t="s">
        <v>81</v>
      </c>
      <c r="M5" s="256" t="s">
        <v>80</v>
      </c>
      <c r="N5" s="257" t="s">
        <v>81</v>
      </c>
      <c r="O5" s="256" t="s">
        <v>80</v>
      </c>
      <c r="P5" s="257" t="s">
        <v>81</v>
      </c>
      <c r="Q5" s="256" t="s">
        <v>80</v>
      </c>
      <c r="R5" s="257" t="s">
        <v>81</v>
      </c>
      <c r="S5" s="256" t="s">
        <v>80</v>
      </c>
      <c r="T5" s="257" t="s">
        <v>81</v>
      </c>
      <c r="U5" s="256" t="s">
        <v>80</v>
      </c>
      <c r="V5" s="257" t="s">
        <v>81</v>
      </c>
      <c r="W5" s="256" t="s">
        <v>80</v>
      </c>
      <c r="X5" s="257" t="s">
        <v>81</v>
      </c>
    </row>
    <row r="6" spans="1:24">
      <c r="A6" s="199">
        <v>1</v>
      </c>
      <c r="B6" s="75" t="s">
        <v>148</v>
      </c>
      <c r="C6" s="258">
        <v>0.35988426933333023</v>
      </c>
      <c r="D6" s="87">
        <v>1.7080337743349782E-2</v>
      </c>
      <c r="E6" s="258">
        <v>0.8592667386666667</v>
      </c>
      <c r="F6" s="87">
        <v>0.14702200530058396</v>
      </c>
      <c r="G6" s="258">
        <v>5231.0507666666663</v>
      </c>
      <c r="H6" s="87">
        <v>0.57678807838649948</v>
      </c>
      <c r="I6" s="258">
        <v>0</v>
      </c>
      <c r="J6" s="87">
        <v>0</v>
      </c>
      <c r="K6" s="258">
        <v>0</v>
      </c>
      <c r="L6" s="87">
        <v>0</v>
      </c>
      <c r="M6" s="258">
        <v>0</v>
      </c>
      <c r="N6" s="87">
        <v>0</v>
      </c>
      <c r="O6" s="258">
        <v>-2.2064400000000012E-2</v>
      </c>
      <c r="P6" s="87">
        <v>-0.33333333333333343</v>
      </c>
      <c r="Q6" s="258">
        <v>0</v>
      </c>
      <c r="R6" s="87">
        <v>0</v>
      </c>
      <c r="S6" s="258">
        <v>0</v>
      </c>
      <c r="T6" s="87">
        <v>0</v>
      </c>
      <c r="U6" s="258">
        <v>0</v>
      </c>
      <c r="V6" s="87">
        <v>0</v>
      </c>
      <c r="W6" s="259">
        <v>5232.2478532746663</v>
      </c>
      <c r="X6" s="260">
        <v>0.57022348226166597</v>
      </c>
    </row>
    <row r="7" spans="1:24">
      <c r="A7" s="88">
        <f>A6+1</f>
        <v>2</v>
      </c>
      <c r="B7" s="88" t="s">
        <v>148</v>
      </c>
      <c r="C7" s="261">
        <v>0.35988426933333023</v>
      </c>
      <c r="D7" s="100">
        <v>1.7080337743349782E-2</v>
      </c>
      <c r="E7" s="261">
        <v>0.8592667386666667</v>
      </c>
      <c r="F7" s="100">
        <v>0.14702200530058396</v>
      </c>
      <c r="G7" s="261">
        <v>5231.0507666666663</v>
      </c>
      <c r="H7" s="100">
        <v>0.57678807838649948</v>
      </c>
      <c r="I7" s="261">
        <v>0</v>
      </c>
      <c r="J7" s="100">
        <v>0</v>
      </c>
      <c r="K7" s="261">
        <v>0</v>
      </c>
      <c r="L7" s="100">
        <v>0</v>
      </c>
      <c r="M7" s="261">
        <v>0</v>
      </c>
      <c r="N7" s="100">
        <v>0</v>
      </c>
      <c r="O7" s="261">
        <v>-2.2064400000000012E-2</v>
      </c>
      <c r="P7" s="100">
        <v>-0.33333333333333343</v>
      </c>
      <c r="Q7" s="261">
        <v>0</v>
      </c>
      <c r="R7" s="100">
        <v>0</v>
      </c>
      <c r="S7" s="261">
        <v>0</v>
      </c>
      <c r="T7" s="100">
        <v>0</v>
      </c>
      <c r="U7" s="261">
        <v>0</v>
      </c>
      <c r="V7" s="100">
        <v>0</v>
      </c>
      <c r="W7" s="262">
        <v>5232.2478532746663</v>
      </c>
      <c r="X7" s="263">
        <v>0.57022348226166597</v>
      </c>
    </row>
    <row r="8" spans="1:24">
      <c r="A8" s="88">
        <f t="shared" ref="A8:A71" si="0">A7+1</f>
        <v>3</v>
      </c>
      <c r="B8" s="88" t="s">
        <v>148</v>
      </c>
      <c r="C8" s="261">
        <v>0.18814482766666707</v>
      </c>
      <c r="D8" s="100">
        <v>1.4040340277023161E-2</v>
      </c>
      <c r="E8" s="261">
        <v>8.4922335303333352</v>
      </c>
      <c r="F8" s="100">
        <v>0.18245019022482858</v>
      </c>
      <c r="G8" s="261">
        <v>5248.9825876800014</v>
      </c>
      <c r="H8" s="100">
        <v>0.5747330555133181</v>
      </c>
      <c r="I8" s="261">
        <v>0</v>
      </c>
      <c r="J8" s="100">
        <v>0</v>
      </c>
      <c r="K8" s="261">
        <v>0</v>
      </c>
      <c r="L8" s="100">
        <v>0</v>
      </c>
      <c r="M8" s="261">
        <v>0</v>
      </c>
      <c r="N8" s="100">
        <v>0</v>
      </c>
      <c r="O8" s="261">
        <v>-0.11739519999999999</v>
      </c>
      <c r="P8" s="100">
        <v>-0.33333333333333326</v>
      </c>
      <c r="Q8" s="261">
        <v>0</v>
      </c>
      <c r="R8" s="100">
        <v>0</v>
      </c>
      <c r="S8" s="261">
        <v>0</v>
      </c>
      <c r="T8" s="100">
        <v>0</v>
      </c>
      <c r="U8" s="261">
        <v>0</v>
      </c>
      <c r="V8" s="100">
        <v>0</v>
      </c>
      <c r="W8" s="262">
        <v>5257.5455708380014</v>
      </c>
      <c r="X8" s="263">
        <v>0.56821381615542299</v>
      </c>
    </row>
    <row r="9" spans="1:24">
      <c r="A9" s="88">
        <f t="shared" si="0"/>
        <v>4</v>
      </c>
      <c r="B9" s="88" t="s">
        <v>148</v>
      </c>
      <c r="C9" s="261">
        <v>3.4116849093333386</v>
      </c>
      <c r="D9" s="100">
        <v>1.8501468642769789E-2</v>
      </c>
      <c r="E9" s="261">
        <v>13.349465352000003</v>
      </c>
      <c r="F9" s="100">
        <v>0.16494372538381835</v>
      </c>
      <c r="G9" s="261">
        <v>5260.6094489333336</v>
      </c>
      <c r="H9" s="100">
        <v>0.5734158272836718</v>
      </c>
      <c r="I9" s="261">
        <v>0</v>
      </c>
      <c r="J9" s="100">
        <v>0</v>
      </c>
      <c r="K9" s="261">
        <v>0</v>
      </c>
      <c r="L9" s="100">
        <v>0</v>
      </c>
      <c r="M9" s="261">
        <v>0</v>
      </c>
      <c r="N9" s="100">
        <v>0</v>
      </c>
      <c r="O9" s="261">
        <v>-0.27802640000000001</v>
      </c>
      <c r="P9" s="100">
        <v>-0.33333333333333331</v>
      </c>
      <c r="Q9" s="261">
        <v>0</v>
      </c>
      <c r="R9" s="100">
        <v>0</v>
      </c>
      <c r="S9" s="261">
        <v>0</v>
      </c>
      <c r="T9" s="100">
        <v>0</v>
      </c>
      <c r="U9" s="261">
        <v>0</v>
      </c>
      <c r="V9" s="100">
        <v>0</v>
      </c>
      <c r="W9" s="262">
        <v>5277.0925727946669</v>
      </c>
      <c r="X9" s="263">
        <v>0.52369604241299694</v>
      </c>
    </row>
    <row r="10" spans="1:24">
      <c r="A10" s="88">
        <f t="shared" si="0"/>
        <v>5</v>
      </c>
      <c r="B10" s="88" t="s">
        <v>148</v>
      </c>
      <c r="C10" s="261">
        <v>4.4792136237500131</v>
      </c>
      <c r="D10" s="100">
        <v>1.7179513560878115E-2</v>
      </c>
      <c r="E10" s="261">
        <v>19.266298812083328</v>
      </c>
      <c r="F10" s="100">
        <v>0.16263468267243381</v>
      </c>
      <c r="G10" s="261">
        <v>5274.6617812199993</v>
      </c>
      <c r="H10" s="100">
        <v>0.5718395396434135</v>
      </c>
      <c r="I10" s="261">
        <v>0</v>
      </c>
      <c r="J10" s="100">
        <v>0</v>
      </c>
      <c r="K10" s="261">
        <v>0</v>
      </c>
      <c r="L10" s="100">
        <v>0</v>
      </c>
      <c r="M10" s="261">
        <v>0</v>
      </c>
      <c r="N10" s="100">
        <v>0</v>
      </c>
      <c r="O10" s="261">
        <v>-0.41860600000000003</v>
      </c>
      <c r="P10" s="100">
        <v>-0.33333333333333331</v>
      </c>
      <c r="Q10" s="261">
        <v>0</v>
      </c>
      <c r="R10" s="100">
        <v>0</v>
      </c>
      <c r="S10" s="261">
        <v>0</v>
      </c>
      <c r="T10" s="100">
        <v>0</v>
      </c>
      <c r="U10" s="261">
        <v>0</v>
      </c>
      <c r="V10" s="100">
        <v>0</v>
      </c>
      <c r="W10" s="262">
        <v>5297.9886876558321</v>
      </c>
      <c r="X10" s="263">
        <v>0.50022880664466429</v>
      </c>
    </row>
    <row r="11" spans="1:24">
      <c r="A11" s="88">
        <f t="shared" si="0"/>
        <v>6</v>
      </c>
      <c r="B11" s="88" t="s">
        <v>148</v>
      </c>
      <c r="C11" s="261">
        <v>5.2599994542499937</v>
      </c>
      <c r="D11" s="100">
        <v>1.7569082936698191E-2</v>
      </c>
      <c r="E11" s="261">
        <v>37.985210060583334</v>
      </c>
      <c r="F11" s="100">
        <v>0.1723326985971419</v>
      </c>
      <c r="G11" s="261">
        <v>5318.6918139333329</v>
      </c>
      <c r="H11" s="100">
        <v>0.56700908902647429</v>
      </c>
      <c r="I11" s="261">
        <v>0</v>
      </c>
      <c r="J11" s="100">
        <v>0</v>
      </c>
      <c r="K11" s="261">
        <v>0</v>
      </c>
      <c r="L11" s="100">
        <v>0</v>
      </c>
      <c r="M11" s="261">
        <v>0</v>
      </c>
      <c r="N11" s="100">
        <v>0</v>
      </c>
      <c r="O11" s="261">
        <v>-0.58138640000000008</v>
      </c>
      <c r="P11" s="100">
        <v>-0.33333333333333337</v>
      </c>
      <c r="Q11" s="261">
        <v>0</v>
      </c>
      <c r="R11" s="100">
        <v>0</v>
      </c>
      <c r="S11" s="261">
        <v>0</v>
      </c>
      <c r="T11" s="100">
        <v>0</v>
      </c>
      <c r="U11" s="261">
        <v>0</v>
      </c>
      <c r="V11" s="100">
        <v>0</v>
      </c>
      <c r="W11" s="262">
        <v>5361.3556370481665</v>
      </c>
      <c r="X11" s="263">
        <v>0.48270429398470532</v>
      </c>
    </row>
    <row r="12" spans="1:24">
      <c r="A12" s="88">
        <f t="shared" si="0"/>
        <v>7</v>
      </c>
      <c r="B12" s="88" t="s">
        <v>148</v>
      </c>
      <c r="C12" s="261">
        <v>20.563152768000027</v>
      </c>
      <c r="D12" s="100">
        <v>1.8664513005486265E-2</v>
      </c>
      <c r="E12" s="261">
        <v>62.665824469333337</v>
      </c>
      <c r="F12" s="100">
        <v>0.16031077036995631</v>
      </c>
      <c r="G12" s="261">
        <v>5377.6622470666634</v>
      </c>
      <c r="H12" s="100">
        <v>0.56078612727718524</v>
      </c>
      <c r="I12" s="261">
        <v>0</v>
      </c>
      <c r="J12" s="100">
        <v>0</v>
      </c>
      <c r="K12" s="261">
        <v>0</v>
      </c>
      <c r="L12" s="100">
        <v>0</v>
      </c>
      <c r="M12" s="261">
        <v>0</v>
      </c>
      <c r="N12" s="100">
        <v>0</v>
      </c>
      <c r="O12" s="261">
        <v>-1.4602216000000003</v>
      </c>
      <c r="P12" s="100">
        <v>-0.33333333333333348</v>
      </c>
      <c r="Q12" s="261">
        <v>0</v>
      </c>
      <c r="R12" s="100">
        <v>0</v>
      </c>
      <c r="S12" s="261">
        <v>0</v>
      </c>
      <c r="T12" s="100">
        <v>0</v>
      </c>
      <c r="U12" s="261">
        <v>0</v>
      </c>
      <c r="V12" s="100">
        <v>0</v>
      </c>
      <c r="W12" s="262">
        <v>5459.4310027039965</v>
      </c>
      <c r="X12" s="263">
        <v>0.37108697841186294</v>
      </c>
    </row>
    <row r="13" spans="1:24">
      <c r="A13" s="88">
        <f t="shared" si="0"/>
        <v>8</v>
      </c>
      <c r="B13" s="88" t="s">
        <v>148</v>
      </c>
      <c r="C13" s="261">
        <v>-1.8200000000000026E-5</v>
      </c>
      <c r="D13" s="100">
        <v>-0.10317460317460331</v>
      </c>
      <c r="E13" s="261">
        <v>197.9999986</v>
      </c>
      <c r="F13" s="100">
        <v>0.18651968902256316</v>
      </c>
      <c r="G13" s="261">
        <v>5694.3</v>
      </c>
      <c r="H13" s="100">
        <v>0.53152930304628465</v>
      </c>
      <c r="I13" s="261">
        <v>0</v>
      </c>
      <c r="J13" s="100">
        <v>0</v>
      </c>
      <c r="K13" s="261">
        <v>0</v>
      </c>
      <c r="L13" s="100">
        <v>0</v>
      </c>
      <c r="M13" s="261">
        <v>0</v>
      </c>
      <c r="N13" s="100">
        <v>0</v>
      </c>
      <c r="O13" s="261">
        <v>-6.7200000000000011E-3</v>
      </c>
      <c r="P13" s="100">
        <v>-0.33333333333333337</v>
      </c>
      <c r="Q13" s="261">
        <v>0</v>
      </c>
      <c r="R13" s="100">
        <v>0</v>
      </c>
      <c r="S13" s="261">
        <v>0</v>
      </c>
      <c r="T13" s="100">
        <v>0</v>
      </c>
      <c r="U13" s="261">
        <v>0</v>
      </c>
      <c r="V13" s="100">
        <v>0</v>
      </c>
      <c r="W13" s="262">
        <v>5892.2932603999998</v>
      </c>
      <c r="X13" s="263">
        <v>0.50039306283657159</v>
      </c>
    </row>
    <row r="14" spans="1:24">
      <c r="A14" s="88">
        <f t="shared" si="0"/>
        <v>9</v>
      </c>
      <c r="B14" s="88" t="s">
        <v>148</v>
      </c>
      <c r="C14" s="261">
        <v>117.51194276666661</v>
      </c>
      <c r="D14" s="100">
        <v>1.7481704600727496E-2</v>
      </c>
      <c r="E14" s="261">
        <v>393.33464969999977</v>
      </c>
      <c r="F14" s="100">
        <v>0.15805933769222574</v>
      </c>
      <c r="G14" s="261">
        <v>6162.9977240000007</v>
      </c>
      <c r="H14" s="100">
        <v>0.49797348689503068</v>
      </c>
      <c r="I14" s="261">
        <v>0</v>
      </c>
      <c r="J14" s="100">
        <v>0</v>
      </c>
      <c r="K14" s="261">
        <v>0</v>
      </c>
      <c r="L14" s="100">
        <v>0</v>
      </c>
      <c r="M14" s="261">
        <v>0</v>
      </c>
      <c r="N14" s="100">
        <v>0</v>
      </c>
      <c r="O14" s="261">
        <v>-9.7336800000000014</v>
      </c>
      <c r="P14" s="100">
        <v>-0.33333333333333331</v>
      </c>
      <c r="Q14" s="261">
        <v>0</v>
      </c>
      <c r="R14" s="100">
        <v>0</v>
      </c>
      <c r="S14" s="261">
        <v>0</v>
      </c>
      <c r="T14" s="100">
        <v>0</v>
      </c>
      <c r="U14" s="261">
        <v>0</v>
      </c>
      <c r="V14" s="100">
        <v>0</v>
      </c>
      <c r="W14" s="262">
        <v>6664.1106364666666</v>
      </c>
      <c r="X14" s="263">
        <v>0.14266226349696542</v>
      </c>
    </row>
    <row r="15" spans="1:24">
      <c r="A15" s="88">
        <f t="shared" si="0"/>
        <v>10</v>
      </c>
      <c r="B15" s="88" t="s">
        <v>148</v>
      </c>
      <c r="C15" s="261">
        <v>192.51750379166688</v>
      </c>
      <c r="D15" s="100">
        <v>1.8554430779129289E-2</v>
      </c>
      <c r="E15" s="261">
        <v>782.36983362500007</v>
      </c>
      <c r="F15" s="100">
        <v>0.16581697475413534</v>
      </c>
      <c r="G15" s="261">
        <v>7080.8940000000002</v>
      </c>
      <c r="H15" s="100">
        <v>0.45294012177561577</v>
      </c>
      <c r="I15" s="261">
        <v>0</v>
      </c>
      <c r="J15" s="100">
        <v>0</v>
      </c>
      <c r="K15" s="261">
        <v>0</v>
      </c>
      <c r="L15" s="100">
        <v>0</v>
      </c>
      <c r="M15" s="261">
        <v>0</v>
      </c>
      <c r="N15" s="100">
        <v>0</v>
      </c>
      <c r="O15" s="261">
        <v>-17.535960000000003</v>
      </c>
      <c r="P15" s="100">
        <v>-0.33333333333333331</v>
      </c>
      <c r="Q15" s="261">
        <v>0</v>
      </c>
      <c r="R15" s="100">
        <v>0</v>
      </c>
      <c r="S15" s="261">
        <v>0</v>
      </c>
      <c r="T15" s="100">
        <v>0</v>
      </c>
      <c r="U15" s="261">
        <v>0</v>
      </c>
      <c r="V15" s="100">
        <v>0</v>
      </c>
      <c r="W15" s="262">
        <v>8038.245377416667</v>
      </c>
      <c r="X15" s="263">
        <v>0.12525098301156382</v>
      </c>
    </row>
    <row r="16" spans="1:24">
      <c r="A16" s="88">
        <f t="shared" si="0"/>
        <v>11</v>
      </c>
      <c r="B16" s="88" t="s">
        <v>148</v>
      </c>
      <c r="C16" s="261">
        <v>128.87168669999957</v>
      </c>
      <c r="D16" s="100">
        <v>2.3806404540778144E-2</v>
      </c>
      <c r="E16" s="261">
        <v>825.3605259000002</v>
      </c>
      <c r="F16" s="100">
        <v>0.1818426358592504</v>
      </c>
      <c r="G16" s="261">
        <v>7171.4930800000002</v>
      </c>
      <c r="H16" s="100">
        <v>0.44949215635837708</v>
      </c>
      <c r="I16" s="261">
        <v>0</v>
      </c>
      <c r="J16" s="100">
        <v>0</v>
      </c>
      <c r="K16" s="261">
        <v>0</v>
      </c>
      <c r="L16" s="100">
        <v>0</v>
      </c>
      <c r="M16" s="261">
        <v>0</v>
      </c>
      <c r="N16" s="100">
        <v>0</v>
      </c>
      <c r="O16" s="261">
        <v>-10.392960000000002</v>
      </c>
      <c r="P16" s="100">
        <v>-0.33333333333333337</v>
      </c>
      <c r="Q16" s="261">
        <v>0</v>
      </c>
      <c r="R16" s="100">
        <v>0</v>
      </c>
      <c r="S16" s="261">
        <v>0</v>
      </c>
      <c r="T16" s="100">
        <v>0</v>
      </c>
      <c r="U16" s="261">
        <v>0</v>
      </c>
      <c r="V16" s="100">
        <v>0</v>
      </c>
      <c r="W16" s="262">
        <v>8115.3323326</v>
      </c>
      <c r="X16" s="263">
        <v>0.22509113034085548</v>
      </c>
    </row>
    <row r="17" spans="1:24">
      <c r="A17" s="88">
        <f t="shared" si="0"/>
        <v>12</v>
      </c>
      <c r="B17" s="88" t="s">
        <v>148</v>
      </c>
      <c r="C17" s="261">
        <v>280.96382879999965</v>
      </c>
      <c r="D17" s="100">
        <v>1.8269996720181772E-2</v>
      </c>
      <c r="E17" s="261">
        <v>847.98406760000046</v>
      </c>
      <c r="F17" s="100">
        <v>0.15858822835855985</v>
      </c>
      <c r="G17" s="261">
        <v>7242.1359600000023</v>
      </c>
      <c r="H17" s="100">
        <v>0.44689859144219496</v>
      </c>
      <c r="I17" s="261">
        <v>0</v>
      </c>
      <c r="J17" s="100">
        <v>0</v>
      </c>
      <c r="K17" s="261">
        <v>0</v>
      </c>
      <c r="L17" s="100">
        <v>0</v>
      </c>
      <c r="M17" s="261">
        <v>0</v>
      </c>
      <c r="N17" s="100">
        <v>0</v>
      </c>
      <c r="O17" s="261">
        <v>-18.607200000000006</v>
      </c>
      <c r="P17" s="100">
        <v>-0.33333333333333337</v>
      </c>
      <c r="Q17" s="261">
        <v>0</v>
      </c>
      <c r="R17" s="100">
        <v>0</v>
      </c>
      <c r="S17" s="261">
        <v>0</v>
      </c>
      <c r="T17" s="100">
        <v>0</v>
      </c>
      <c r="U17" s="261">
        <v>0</v>
      </c>
      <c r="V17" s="100">
        <v>0</v>
      </c>
      <c r="W17" s="262">
        <v>8352.476656400002</v>
      </c>
      <c r="X17" s="263">
        <v>9.2586403014004212E-2</v>
      </c>
    </row>
    <row r="18" spans="1:24">
      <c r="A18" s="88">
        <f t="shared" si="0"/>
        <v>13</v>
      </c>
      <c r="B18" s="88" t="s">
        <v>148</v>
      </c>
      <c r="C18" s="261">
        <v>75.437399199999788</v>
      </c>
      <c r="D18" s="100">
        <v>1.5381436435622953E-2</v>
      </c>
      <c r="E18" s="261">
        <v>867.57508839999991</v>
      </c>
      <c r="F18" s="100">
        <v>0.17399568740613483</v>
      </c>
      <c r="G18" s="261">
        <v>7276.3200000000024</v>
      </c>
      <c r="H18" s="100">
        <v>0.44567215994492454</v>
      </c>
      <c r="I18" s="261">
        <v>0</v>
      </c>
      <c r="J18" s="100">
        <v>0</v>
      </c>
      <c r="K18" s="261">
        <v>0</v>
      </c>
      <c r="L18" s="100">
        <v>0</v>
      </c>
      <c r="M18" s="261">
        <v>0</v>
      </c>
      <c r="N18" s="100">
        <v>0</v>
      </c>
      <c r="O18" s="261">
        <v>-13.22784</v>
      </c>
      <c r="P18" s="100">
        <v>-0.33333333333333331</v>
      </c>
      <c r="Q18" s="261">
        <v>0</v>
      </c>
      <c r="R18" s="100">
        <v>0</v>
      </c>
      <c r="S18" s="261">
        <v>0</v>
      </c>
      <c r="T18" s="100">
        <v>0</v>
      </c>
      <c r="U18" s="261">
        <v>0</v>
      </c>
      <c r="V18" s="100">
        <v>0</v>
      </c>
      <c r="W18" s="262">
        <v>8206.1046476000029</v>
      </c>
      <c r="X18" s="263">
        <v>0.1701114074263998</v>
      </c>
    </row>
    <row r="19" spans="1:24">
      <c r="A19" s="88">
        <f t="shared" si="0"/>
        <v>14</v>
      </c>
      <c r="B19" s="88" t="s">
        <v>148</v>
      </c>
      <c r="C19" s="261">
        <v>341.27124413325009</v>
      </c>
      <c r="D19" s="100">
        <v>1.8699163539608297E-2</v>
      </c>
      <c r="E19" s="261">
        <v>883.2200250769173</v>
      </c>
      <c r="F19" s="100">
        <v>0.15655417857768805</v>
      </c>
      <c r="G19" s="261">
        <v>7327.6281071066651</v>
      </c>
      <c r="H19" s="100">
        <v>0.44386518864823388</v>
      </c>
      <c r="I19" s="261">
        <v>0</v>
      </c>
      <c r="J19" s="100">
        <v>0</v>
      </c>
      <c r="K19" s="261">
        <v>0</v>
      </c>
      <c r="L19" s="100">
        <v>0</v>
      </c>
      <c r="M19" s="261">
        <v>0</v>
      </c>
      <c r="N19" s="100">
        <v>0</v>
      </c>
      <c r="O19" s="261">
        <v>-21.497561600000001</v>
      </c>
      <c r="P19" s="100">
        <v>-0.33333333333333337</v>
      </c>
      <c r="Q19" s="261">
        <v>0</v>
      </c>
      <c r="R19" s="100">
        <v>0</v>
      </c>
      <c r="S19" s="261">
        <v>0</v>
      </c>
      <c r="T19" s="100">
        <v>0</v>
      </c>
      <c r="U19" s="261">
        <v>0</v>
      </c>
      <c r="V19" s="100">
        <v>0</v>
      </c>
      <c r="W19" s="262">
        <v>8530.6218147168329</v>
      </c>
      <c r="X19" s="263">
        <v>8.4550738377553031E-2</v>
      </c>
    </row>
    <row r="20" spans="1:24">
      <c r="A20" s="88">
        <f t="shared" si="0"/>
        <v>15</v>
      </c>
      <c r="B20" s="88" t="s">
        <v>148</v>
      </c>
      <c r="C20" s="261">
        <v>199.576742308333</v>
      </c>
      <c r="D20" s="100">
        <v>1.802818375280486E-2</v>
      </c>
      <c r="E20" s="261">
        <v>920.84298607500011</v>
      </c>
      <c r="F20" s="100">
        <v>0.16656606974315338</v>
      </c>
      <c r="G20" s="261">
        <v>7408.0288519999986</v>
      </c>
      <c r="H20" s="100">
        <v>0.44111242928570571</v>
      </c>
      <c r="I20" s="261">
        <v>0</v>
      </c>
      <c r="J20" s="100">
        <v>0</v>
      </c>
      <c r="K20" s="261">
        <v>0</v>
      </c>
      <c r="L20" s="100">
        <v>0</v>
      </c>
      <c r="M20" s="261">
        <v>0</v>
      </c>
      <c r="N20" s="100">
        <v>0</v>
      </c>
      <c r="O20" s="261">
        <v>-22.455000000000002</v>
      </c>
      <c r="P20" s="100">
        <v>-0.33333333333333331</v>
      </c>
      <c r="Q20" s="261">
        <v>0</v>
      </c>
      <c r="R20" s="100">
        <v>0</v>
      </c>
      <c r="S20" s="261">
        <v>0</v>
      </c>
      <c r="T20" s="100">
        <v>0</v>
      </c>
      <c r="U20" s="261">
        <v>0</v>
      </c>
      <c r="V20" s="100">
        <v>0</v>
      </c>
      <c r="W20" s="262">
        <v>8505.9935803833323</v>
      </c>
      <c r="X20" s="263">
        <v>0.1213018196236221</v>
      </c>
    </row>
    <row r="21" spans="1:24">
      <c r="A21" s="88">
        <f t="shared" si="0"/>
        <v>16</v>
      </c>
      <c r="B21" s="88" t="s">
        <v>148</v>
      </c>
      <c r="C21" s="261">
        <v>263.62022160000043</v>
      </c>
      <c r="D21" s="100">
        <v>1.740164937288961E-2</v>
      </c>
      <c r="E21" s="261">
        <v>994.27647319999994</v>
      </c>
      <c r="F21" s="100">
        <v>0.16054247388812912</v>
      </c>
      <c r="G21" s="261">
        <v>7587.4960959999999</v>
      </c>
      <c r="H21" s="100">
        <v>0.43529288745565892</v>
      </c>
      <c r="I21" s="261">
        <v>0</v>
      </c>
      <c r="J21" s="100">
        <v>0</v>
      </c>
      <c r="K21" s="261">
        <v>0</v>
      </c>
      <c r="L21" s="100">
        <v>0</v>
      </c>
      <c r="M21" s="261">
        <v>0</v>
      </c>
      <c r="N21" s="100">
        <v>0</v>
      </c>
      <c r="O21" s="261">
        <v>-25.68768</v>
      </c>
      <c r="P21" s="100">
        <v>-0.33333333333333331</v>
      </c>
      <c r="Q21" s="261">
        <v>0</v>
      </c>
      <c r="R21" s="100">
        <v>0</v>
      </c>
      <c r="S21" s="261">
        <v>0</v>
      </c>
      <c r="T21" s="100">
        <v>0</v>
      </c>
      <c r="U21" s="261">
        <v>0</v>
      </c>
      <c r="V21" s="100">
        <v>0</v>
      </c>
      <c r="W21" s="262">
        <v>8819.7051108000014</v>
      </c>
      <c r="X21" s="263">
        <v>9.391986392018381E-2</v>
      </c>
    </row>
    <row r="22" spans="1:24">
      <c r="A22" s="88">
        <f t="shared" si="0"/>
        <v>17</v>
      </c>
      <c r="B22" s="88" t="s">
        <v>148</v>
      </c>
      <c r="C22" s="261">
        <v>434.96921946666708</v>
      </c>
      <c r="D22" s="100">
        <v>2.0081642537166957E-2</v>
      </c>
      <c r="E22" s="261">
        <v>1222.7839455999995</v>
      </c>
      <c r="F22" s="100">
        <v>0.16383373704011064</v>
      </c>
      <c r="G22" s="261">
        <v>8125.6393279999984</v>
      </c>
      <c r="H22" s="100">
        <v>0.42014013654515647</v>
      </c>
      <c r="I22" s="261">
        <v>0</v>
      </c>
      <c r="J22" s="100">
        <v>0</v>
      </c>
      <c r="K22" s="261">
        <v>0</v>
      </c>
      <c r="L22" s="100">
        <v>0</v>
      </c>
      <c r="M22" s="261">
        <v>0</v>
      </c>
      <c r="N22" s="100">
        <v>0</v>
      </c>
      <c r="O22" s="261">
        <v>-30.739199999999997</v>
      </c>
      <c r="P22" s="100">
        <v>-0.33333333333333331</v>
      </c>
      <c r="Q22" s="261">
        <v>0</v>
      </c>
      <c r="R22" s="100">
        <v>0</v>
      </c>
      <c r="S22" s="261">
        <v>0</v>
      </c>
      <c r="T22" s="100">
        <v>0</v>
      </c>
      <c r="U22" s="261">
        <v>0</v>
      </c>
      <c r="V22" s="100">
        <v>0</v>
      </c>
      <c r="W22" s="262">
        <v>9752.6532930666654</v>
      </c>
      <c r="X22" s="263">
        <v>8.5751081631094947E-2</v>
      </c>
    </row>
    <row r="23" spans="1:24">
      <c r="A23" s="88">
        <f t="shared" si="0"/>
        <v>18</v>
      </c>
      <c r="B23" s="88" t="s">
        <v>148</v>
      </c>
      <c r="C23" s="261">
        <v>568.64050846666578</v>
      </c>
      <c r="D23" s="100">
        <v>1.7575540851378951E-2</v>
      </c>
      <c r="E23" s="261">
        <v>1564.3964685999999</v>
      </c>
      <c r="F23" s="100">
        <v>0.15340367715071609</v>
      </c>
      <c r="G23" s="261">
        <v>8951.399999999996</v>
      </c>
      <c r="H23" s="100">
        <v>0.40194159063151075</v>
      </c>
      <c r="I23" s="261">
        <v>0</v>
      </c>
      <c r="J23" s="100">
        <v>0</v>
      </c>
      <c r="K23" s="261">
        <v>0</v>
      </c>
      <c r="L23" s="100">
        <v>0</v>
      </c>
      <c r="M23" s="261">
        <v>0</v>
      </c>
      <c r="N23" s="100">
        <v>0</v>
      </c>
      <c r="O23" s="261">
        <v>-36.8688</v>
      </c>
      <c r="P23" s="100">
        <v>-0.33333333333333337</v>
      </c>
      <c r="Q23" s="261">
        <v>0</v>
      </c>
      <c r="R23" s="100">
        <v>0</v>
      </c>
      <c r="S23" s="261">
        <v>0</v>
      </c>
      <c r="T23" s="100">
        <v>0</v>
      </c>
      <c r="U23" s="261">
        <v>0</v>
      </c>
      <c r="V23" s="100">
        <v>0</v>
      </c>
      <c r="W23" s="262">
        <v>11047.568177066662</v>
      </c>
      <c r="X23" s="263">
        <v>6.0966926542823319E-2</v>
      </c>
    </row>
    <row r="24" spans="1:24">
      <c r="A24" s="88">
        <f t="shared" si="0"/>
        <v>19</v>
      </c>
      <c r="B24" s="88" t="s">
        <v>148</v>
      </c>
      <c r="C24" s="261">
        <v>578.38439780833414</v>
      </c>
      <c r="D24" s="100">
        <v>1.7406960441319456E-2</v>
      </c>
      <c r="E24" s="261">
        <v>1587.3432695749998</v>
      </c>
      <c r="F24" s="100">
        <v>0.15261151189552485</v>
      </c>
      <c r="G24" s="261">
        <v>9007.3673179999987</v>
      </c>
      <c r="H24" s="100">
        <v>0.4008799029717291</v>
      </c>
      <c r="I24" s="261">
        <v>0</v>
      </c>
      <c r="J24" s="100">
        <v>0</v>
      </c>
      <c r="K24" s="261">
        <v>0</v>
      </c>
      <c r="L24" s="100">
        <v>0</v>
      </c>
      <c r="M24" s="261">
        <v>0</v>
      </c>
      <c r="N24" s="100">
        <v>0</v>
      </c>
      <c r="O24" s="261">
        <v>-38.204460000000005</v>
      </c>
      <c r="P24" s="100">
        <v>-0.33333333333333348</v>
      </c>
      <c r="Q24" s="261">
        <v>0</v>
      </c>
      <c r="R24" s="100">
        <v>0</v>
      </c>
      <c r="S24" s="261">
        <v>0</v>
      </c>
      <c r="T24" s="100">
        <v>0</v>
      </c>
      <c r="U24" s="261">
        <v>0</v>
      </c>
      <c r="V24" s="100">
        <v>0</v>
      </c>
      <c r="W24" s="262">
        <v>11134.890525383333</v>
      </c>
      <c r="X24" s="263">
        <v>5.9869385089177399E-2</v>
      </c>
    </row>
    <row r="25" spans="1:24">
      <c r="A25" s="88">
        <f t="shared" si="0"/>
        <v>20</v>
      </c>
      <c r="B25" s="88" t="s">
        <v>148</v>
      </c>
      <c r="C25" s="261">
        <v>136.93624236666699</v>
      </c>
      <c r="D25" s="100">
        <v>1.7306949931161431E-2</v>
      </c>
      <c r="E25" s="261">
        <v>1796.8769288999995</v>
      </c>
      <c r="F25" s="100">
        <v>0.17811295730432333</v>
      </c>
      <c r="G25" s="261">
        <v>9463.230000000005</v>
      </c>
      <c r="H25" s="100">
        <v>0.39288432903750686</v>
      </c>
      <c r="I25" s="261">
        <v>0</v>
      </c>
      <c r="J25" s="100">
        <v>0</v>
      </c>
      <c r="K25" s="261">
        <v>0</v>
      </c>
      <c r="L25" s="100">
        <v>0</v>
      </c>
      <c r="M25" s="261">
        <v>0</v>
      </c>
      <c r="N25" s="100">
        <v>0</v>
      </c>
      <c r="O25" s="261">
        <v>-9.4531200000000002</v>
      </c>
      <c r="P25" s="100">
        <v>-0.33333333333333337</v>
      </c>
      <c r="Q25" s="261">
        <v>0</v>
      </c>
      <c r="R25" s="100">
        <v>0</v>
      </c>
      <c r="S25" s="261">
        <v>0</v>
      </c>
      <c r="T25" s="100">
        <v>0</v>
      </c>
      <c r="U25" s="261">
        <v>0</v>
      </c>
      <c r="V25" s="100">
        <v>0</v>
      </c>
      <c r="W25" s="262">
        <v>11387.590051266672</v>
      </c>
      <c r="X25" s="263">
        <v>0.15761500173433435</v>
      </c>
    </row>
    <row r="26" spans="1:24">
      <c r="A26" s="88">
        <f t="shared" si="0"/>
        <v>21</v>
      </c>
      <c r="B26" s="88" t="s">
        <v>148</v>
      </c>
      <c r="C26" s="261">
        <v>873.16529233333131</v>
      </c>
      <c r="D26" s="100">
        <v>1.87391291008553E-2</v>
      </c>
      <c r="E26" s="261">
        <v>2176.1218830000003</v>
      </c>
      <c r="F26" s="100">
        <v>0.15576460551621385</v>
      </c>
      <c r="G26" s="261">
        <v>10401.498144000001</v>
      </c>
      <c r="H26" s="100">
        <v>0.37939705378839406</v>
      </c>
      <c r="I26" s="261">
        <v>0</v>
      </c>
      <c r="J26" s="100">
        <v>0</v>
      </c>
      <c r="K26" s="261">
        <v>0</v>
      </c>
      <c r="L26" s="100">
        <v>0</v>
      </c>
      <c r="M26" s="261">
        <v>0</v>
      </c>
      <c r="N26" s="100">
        <v>0</v>
      </c>
      <c r="O26" s="261">
        <v>-51.161280000000005</v>
      </c>
      <c r="P26" s="100">
        <v>-0.33333333333333337</v>
      </c>
      <c r="Q26" s="261">
        <v>0</v>
      </c>
      <c r="R26" s="100">
        <v>0</v>
      </c>
      <c r="S26" s="261">
        <v>0</v>
      </c>
      <c r="T26" s="100">
        <v>0</v>
      </c>
      <c r="U26" s="261">
        <v>0</v>
      </c>
      <c r="V26" s="100">
        <v>0</v>
      </c>
      <c r="W26" s="262">
        <v>13399.624039333332</v>
      </c>
      <c r="X26" s="263">
        <v>5.5247127551163545E-2</v>
      </c>
    </row>
    <row r="27" spans="1:24">
      <c r="A27" s="88">
        <f t="shared" si="0"/>
        <v>22</v>
      </c>
      <c r="B27" s="88" t="s">
        <v>148</v>
      </c>
      <c r="C27" s="261">
        <v>588.0789675916667</v>
      </c>
      <c r="D27" s="100">
        <v>1.9003874164557778E-2</v>
      </c>
      <c r="E27" s="261">
        <v>2187.7658462250006</v>
      </c>
      <c r="F27" s="100">
        <v>0.16557254498963425</v>
      </c>
      <c r="G27" s="261">
        <v>10408.00614</v>
      </c>
      <c r="H27" s="100">
        <v>0.37931493328238197</v>
      </c>
      <c r="I27" s="261">
        <v>0</v>
      </c>
      <c r="J27" s="100">
        <v>0</v>
      </c>
      <c r="K27" s="261">
        <v>0</v>
      </c>
      <c r="L27" s="100">
        <v>0</v>
      </c>
      <c r="M27" s="261">
        <v>0</v>
      </c>
      <c r="N27" s="100">
        <v>0</v>
      </c>
      <c r="O27" s="261">
        <v>-36.175199999999997</v>
      </c>
      <c r="P27" s="100">
        <v>-0.33333333333333331</v>
      </c>
      <c r="Q27" s="261">
        <v>0</v>
      </c>
      <c r="R27" s="100">
        <v>0</v>
      </c>
      <c r="S27" s="261">
        <v>0</v>
      </c>
      <c r="T27" s="100">
        <v>0</v>
      </c>
      <c r="U27" s="261">
        <v>0</v>
      </c>
      <c r="V27" s="100">
        <v>0</v>
      </c>
      <c r="W27" s="262">
        <v>13147.675753816668</v>
      </c>
      <c r="X27" s="263">
        <v>7.8650062006026422E-2</v>
      </c>
    </row>
    <row r="28" spans="1:24">
      <c r="A28" s="88">
        <f t="shared" si="0"/>
        <v>23</v>
      </c>
      <c r="B28" s="88" t="s">
        <v>148</v>
      </c>
      <c r="C28" s="261">
        <v>749.36221353333292</v>
      </c>
      <c r="D28" s="100">
        <v>1.915245591633858E-2</v>
      </c>
      <c r="E28" s="261">
        <v>2185.7588754000012</v>
      </c>
      <c r="F28" s="100">
        <v>0.16116450149470299</v>
      </c>
      <c r="G28" s="261">
        <v>10412.441999999997</v>
      </c>
      <c r="H28" s="100">
        <v>0.37925903899066871</v>
      </c>
      <c r="I28" s="261">
        <v>0</v>
      </c>
      <c r="J28" s="100">
        <v>0</v>
      </c>
      <c r="K28" s="261">
        <v>0</v>
      </c>
      <c r="L28" s="100">
        <v>0</v>
      </c>
      <c r="M28" s="261">
        <v>0</v>
      </c>
      <c r="N28" s="100">
        <v>0</v>
      </c>
      <c r="O28" s="261">
        <v>-45.66816</v>
      </c>
      <c r="P28" s="100">
        <v>-0.33333333333333343</v>
      </c>
      <c r="Q28" s="261">
        <v>0</v>
      </c>
      <c r="R28" s="100">
        <v>0</v>
      </c>
      <c r="S28" s="261">
        <v>0</v>
      </c>
      <c r="T28" s="100">
        <v>0</v>
      </c>
      <c r="U28" s="261">
        <v>0</v>
      </c>
      <c r="V28" s="100">
        <v>0</v>
      </c>
      <c r="W28" s="262">
        <v>13301.894928933332</v>
      </c>
      <c r="X28" s="263">
        <v>6.4561439390062939E-2</v>
      </c>
    </row>
    <row r="29" spans="1:24">
      <c r="A29" s="88">
        <f t="shared" si="0"/>
        <v>24</v>
      </c>
      <c r="B29" s="88" t="s">
        <v>148</v>
      </c>
      <c r="C29" s="261">
        <v>397.02980411666607</v>
      </c>
      <c r="D29" s="100">
        <v>1.8381534548930833E-2</v>
      </c>
      <c r="E29" s="261">
        <v>2292.6896836500018</v>
      </c>
      <c r="F29" s="100">
        <v>0.17105693358080687</v>
      </c>
      <c r="G29" s="261">
        <v>10645.091999999999</v>
      </c>
      <c r="H29" s="100">
        <v>0.37641472545724702</v>
      </c>
      <c r="I29" s="261">
        <v>0</v>
      </c>
      <c r="J29" s="100">
        <v>0</v>
      </c>
      <c r="K29" s="261">
        <v>0</v>
      </c>
      <c r="L29" s="100">
        <v>0</v>
      </c>
      <c r="M29" s="261">
        <v>0</v>
      </c>
      <c r="N29" s="100">
        <v>0</v>
      </c>
      <c r="O29" s="261">
        <v>-42.801119999999997</v>
      </c>
      <c r="P29" s="100">
        <v>-0.33333333333333326</v>
      </c>
      <c r="Q29" s="261">
        <v>0</v>
      </c>
      <c r="R29" s="100">
        <v>0</v>
      </c>
      <c r="S29" s="261">
        <v>0</v>
      </c>
      <c r="T29" s="100">
        <v>0</v>
      </c>
      <c r="U29" s="261">
        <v>0</v>
      </c>
      <c r="V29" s="100">
        <v>0</v>
      </c>
      <c r="W29" s="262">
        <v>13292.010367766667</v>
      </c>
      <c r="X29" s="263">
        <v>9.6088228928300504E-2</v>
      </c>
    </row>
    <row r="30" spans="1:24">
      <c r="A30" s="88">
        <f t="shared" si="0"/>
        <v>25</v>
      </c>
      <c r="B30" s="88" t="s">
        <v>148</v>
      </c>
      <c r="C30" s="261">
        <v>743.27880527216803</v>
      </c>
      <c r="D30" s="100">
        <v>1.7245938402863849E-2</v>
      </c>
      <c r="E30" s="261">
        <v>2310.8624817901668</v>
      </c>
      <c r="F30" s="100">
        <v>0.15529016335135368</v>
      </c>
      <c r="G30" s="261">
        <v>10722.920904266668</v>
      </c>
      <c r="H30" s="100">
        <v>0.37549992003858329</v>
      </c>
      <c r="I30" s="261">
        <v>0</v>
      </c>
      <c r="J30" s="100">
        <v>0</v>
      </c>
      <c r="K30" s="261">
        <v>0</v>
      </c>
      <c r="L30" s="100">
        <v>0</v>
      </c>
      <c r="M30" s="261">
        <v>0</v>
      </c>
      <c r="N30" s="100">
        <v>0</v>
      </c>
      <c r="O30" s="261">
        <v>-63.759236799999996</v>
      </c>
      <c r="P30" s="100">
        <v>-0.33333333333333337</v>
      </c>
      <c r="Q30" s="261">
        <v>0</v>
      </c>
      <c r="R30" s="100">
        <v>0</v>
      </c>
      <c r="S30" s="261">
        <v>0</v>
      </c>
      <c r="T30" s="100">
        <v>0</v>
      </c>
      <c r="U30" s="261">
        <v>0</v>
      </c>
      <c r="V30" s="100">
        <v>0</v>
      </c>
      <c r="W30" s="262">
        <v>13713.302954529003</v>
      </c>
      <c r="X30" s="263">
        <v>5.6249161158219825E-2</v>
      </c>
    </row>
    <row r="31" spans="1:24">
      <c r="A31" s="88">
        <f t="shared" si="0"/>
        <v>26</v>
      </c>
      <c r="B31" s="88" t="s">
        <v>148</v>
      </c>
      <c r="C31" s="261">
        <v>845.63239963991475</v>
      </c>
      <c r="D31" s="100">
        <v>1.7717534588552381E-2</v>
      </c>
      <c r="E31" s="261">
        <v>2360.2781846902499</v>
      </c>
      <c r="F31" s="100">
        <v>0.15439461459065093</v>
      </c>
      <c r="G31" s="261">
        <v>10842.646557933336</v>
      </c>
      <c r="H31" s="100">
        <v>0.37412669649254882</v>
      </c>
      <c r="I31" s="261">
        <v>0</v>
      </c>
      <c r="J31" s="100">
        <v>0</v>
      </c>
      <c r="K31" s="261">
        <v>0</v>
      </c>
      <c r="L31" s="100">
        <v>0</v>
      </c>
      <c r="M31" s="261">
        <v>0</v>
      </c>
      <c r="N31" s="100">
        <v>0</v>
      </c>
      <c r="O31" s="261">
        <v>-65.148702800000009</v>
      </c>
      <c r="P31" s="100">
        <v>-0.33333333333333331</v>
      </c>
      <c r="Q31" s="261">
        <v>0</v>
      </c>
      <c r="R31" s="100">
        <v>0</v>
      </c>
      <c r="S31" s="261">
        <v>0</v>
      </c>
      <c r="T31" s="100">
        <v>0</v>
      </c>
      <c r="U31" s="261">
        <v>0</v>
      </c>
      <c r="V31" s="100">
        <v>0</v>
      </c>
      <c r="W31" s="262">
        <v>13983.408439463501</v>
      </c>
      <c r="X31" s="263">
        <v>5.4423871507817405E-2</v>
      </c>
    </row>
    <row r="32" spans="1:24">
      <c r="A32" s="88">
        <f t="shared" si="0"/>
        <v>27</v>
      </c>
      <c r="B32" s="88" t="s">
        <v>148</v>
      </c>
      <c r="C32" s="261">
        <v>258.46605480000045</v>
      </c>
      <c r="D32" s="100">
        <v>1.8217231830807073E-2</v>
      </c>
      <c r="E32" s="261">
        <v>2415.4761196000004</v>
      </c>
      <c r="F32" s="100">
        <v>0.17639981560740819</v>
      </c>
      <c r="G32" s="261">
        <v>9636.3170100000007</v>
      </c>
      <c r="H32" s="100">
        <v>0.35638860807073419</v>
      </c>
      <c r="I32" s="261">
        <v>0</v>
      </c>
      <c r="J32" s="100">
        <v>0</v>
      </c>
      <c r="K32" s="261">
        <v>0</v>
      </c>
      <c r="L32" s="100">
        <v>0</v>
      </c>
      <c r="M32" s="261">
        <v>0</v>
      </c>
      <c r="N32" s="100">
        <v>0</v>
      </c>
      <c r="O32" s="261">
        <v>-43.728959999999994</v>
      </c>
      <c r="P32" s="100">
        <v>-0.3333333333333332</v>
      </c>
      <c r="Q32" s="261">
        <v>0</v>
      </c>
      <c r="R32" s="100">
        <v>0</v>
      </c>
      <c r="S32" s="261">
        <v>0</v>
      </c>
      <c r="T32" s="100">
        <v>0</v>
      </c>
      <c r="U32" s="261">
        <v>0</v>
      </c>
      <c r="V32" s="100">
        <v>0</v>
      </c>
      <c r="W32" s="262">
        <v>12266.530224400001</v>
      </c>
      <c r="X32" s="263">
        <v>0.11668723900163035</v>
      </c>
    </row>
    <row r="33" spans="1:24">
      <c r="A33" s="88">
        <f t="shared" si="0"/>
        <v>28</v>
      </c>
      <c r="B33" s="88" t="s">
        <v>148</v>
      </c>
      <c r="C33" s="261">
        <v>982.34780386666773</v>
      </c>
      <c r="D33" s="100">
        <v>1.8766952761372122E-2</v>
      </c>
      <c r="E33" s="261">
        <v>2504.1469644000008</v>
      </c>
      <c r="F33" s="100">
        <v>0.15645755254989119</v>
      </c>
      <c r="G33" s="261">
        <v>11179.380480000002</v>
      </c>
      <c r="H33" s="100">
        <v>0.37047174597270138</v>
      </c>
      <c r="I33" s="261">
        <v>0</v>
      </c>
      <c r="J33" s="100">
        <v>0</v>
      </c>
      <c r="K33" s="261">
        <v>0</v>
      </c>
      <c r="L33" s="100">
        <v>0</v>
      </c>
      <c r="M33" s="261">
        <v>0</v>
      </c>
      <c r="N33" s="100">
        <v>0</v>
      </c>
      <c r="O33" s="261">
        <v>-59.319359999999996</v>
      </c>
      <c r="P33" s="100">
        <v>-0.33333333333333331</v>
      </c>
      <c r="Q33" s="261">
        <v>0</v>
      </c>
      <c r="R33" s="100">
        <v>0</v>
      </c>
      <c r="S33" s="261">
        <v>0</v>
      </c>
      <c r="T33" s="100">
        <v>0</v>
      </c>
      <c r="U33" s="261">
        <v>0</v>
      </c>
      <c r="V33" s="100">
        <v>0</v>
      </c>
      <c r="W33" s="262">
        <v>14606.55588826667</v>
      </c>
      <c r="X33" s="263">
        <v>5.3660878706598782E-2</v>
      </c>
    </row>
    <row r="34" spans="1:24">
      <c r="A34" s="88">
        <f t="shared" si="0"/>
        <v>29</v>
      </c>
      <c r="B34" s="88" t="s">
        <v>148</v>
      </c>
      <c r="C34" s="261">
        <v>303.51000119999981</v>
      </c>
      <c r="D34" s="100">
        <v>1.7204965674106287E-2</v>
      </c>
      <c r="E34" s="261">
        <v>2562.9144423999992</v>
      </c>
      <c r="F34" s="100">
        <v>0.17358516781757963</v>
      </c>
      <c r="G34" s="261">
        <v>11277.9</v>
      </c>
      <c r="H34" s="100">
        <v>0.36945650624966209</v>
      </c>
      <c r="I34" s="261">
        <v>0</v>
      </c>
      <c r="J34" s="100">
        <v>0</v>
      </c>
      <c r="K34" s="261">
        <v>0</v>
      </c>
      <c r="L34" s="100">
        <v>0</v>
      </c>
      <c r="M34" s="261">
        <v>0</v>
      </c>
      <c r="N34" s="100">
        <v>0</v>
      </c>
      <c r="O34" s="261">
        <v>-20.807040000000001</v>
      </c>
      <c r="P34" s="100">
        <v>-0.33333333333333337</v>
      </c>
      <c r="Q34" s="261">
        <v>0</v>
      </c>
      <c r="R34" s="100">
        <v>0</v>
      </c>
      <c r="S34" s="261">
        <v>0</v>
      </c>
      <c r="T34" s="100">
        <v>0</v>
      </c>
      <c r="U34" s="261">
        <v>0</v>
      </c>
      <c r="V34" s="100">
        <v>0</v>
      </c>
      <c r="W34" s="262">
        <v>14123.517403599999</v>
      </c>
      <c r="X34" s="263">
        <v>0.11022933577677367</v>
      </c>
    </row>
    <row r="35" spans="1:24">
      <c r="A35" s="88">
        <f t="shared" si="0"/>
        <v>30</v>
      </c>
      <c r="B35" s="88" t="s">
        <v>148</v>
      </c>
      <c r="C35" s="261">
        <v>450.11773800000032</v>
      </c>
      <c r="D35" s="100">
        <v>1.7189580490496841E-2</v>
      </c>
      <c r="E35" s="261">
        <v>2557.5204926666675</v>
      </c>
      <c r="F35" s="100">
        <v>0.16788386491090504</v>
      </c>
      <c r="G35" s="261">
        <v>11277.9</v>
      </c>
      <c r="H35" s="100">
        <v>0.36945650624966209</v>
      </c>
      <c r="I35" s="261">
        <v>0</v>
      </c>
      <c r="J35" s="100">
        <v>0</v>
      </c>
      <c r="K35" s="261">
        <v>0</v>
      </c>
      <c r="L35" s="100">
        <v>0</v>
      </c>
      <c r="M35" s="261">
        <v>0</v>
      </c>
      <c r="N35" s="100">
        <v>0</v>
      </c>
      <c r="O35" s="261">
        <v>-32.647999999999996</v>
      </c>
      <c r="P35" s="100">
        <v>-0.33333333333333326</v>
      </c>
      <c r="Q35" s="261">
        <v>0</v>
      </c>
      <c r="R35" s="100">
        <v>0</v>
      </c>
      <c r="S35" s="261">
        <v>0</v>
      </c>
      <c r="T35" s="100">
        <v>0</v>
      </c>
      <c r="U35" s="261">
        <v>0</v>
      </c>
      <c r="V35" s="100">
        <v>0</v>
      </c>
      <c r="W35" s="262">
        <v>14252.890230666668</v>
      </c>
      <c r="X35" s="263">
        <v>8.1384964131028636E-2</v>
      </c>
    </row>
    <row r="36" spans="1:24">
      <c r="A36" s="88">
        <f t="shared" si="0"/>
        <v>31</v>
      </c>
      <c r="B36" s="88" t="s">
        <v>148</v>
      </c>
      <c r="C36" s="261">
        <v>730.13435553333386</v>
      </c>
      <c r="D36" s="100">
        <v>1.7914907756769478E-2</v>
      </c>
      <c r="E36" s="261">
        <v>2550.1455593999995</v>
      </c>
      <c r="F36" s="100">
        <v>0.16063416931219163</v>
      </c>
      <c r="G36" s="261">
        <v>11277.9</v>
      </c>
      <c r="H36" s="100">
        <v>0.36945650624966209</v>
      </c>
      <c r="I36" s="261">
        <v>0</v>
      </c>
      <c r="J36" s="100">
        <v>0</v>
      </c>
      <c r="K36" s="261">
        <v>0</v>
      </c>
      <c r="L36" s="100">
        <v>0</v>
      </c>
      <c r="M36" s="261">
        <v>0</v>
      </c>
      <c r="N36" s="100">
        <v>0</v>
      </c>
      <c r="O36" s="261">
        <v>-52.447679999999998</v>
      </c>
      <c r="P36" s="100">
        <v>-0.33333333333333331</v>
      </c>
      <c r="Q36" s="261">
        <v>0</v>
      </c>
      <c r="R36" s="100">
        <v>0</v>
      </c>
      <c r="S36" s="261">
        <v>0</v>
      </c>
      <c r="T36" s="100">
        <v>0</v>
      </c>
      <c r="U36" s="261">
        <v>0</v>
      </c>
      <c r="V36" s="100">
        <v>0</v>
      </c>
      <c r="W36" s="262">
        <v>14505.732234933334</v>
      </c>
      <c r="X36" s="263">
        <v>6.2320414670869788E-2</v>
      </c>
    </row>
    <row r="37" spans="1:24">
      <c r="A37" s="88">
        <f t="shared" si="0"/>
        <v>32</v>
      </c>
      <c r="B37" s="88" t="s">
        <v>148</v>
      </c>
      <c r="C37" s="261">
        <v>169.02273193333352</v>
      </c>
      <c r="D37" s="100">
        <v>1.5355423727208104E-2</v>
      </c>
      <c r="E37" s="261">
        <v>2618.6469921999992</v>
      </c>
      <c r="F37" s="100">
        <v>0.17702481758008701</v>
      </c>
      <c r="G37" s="261">
        <v>11401.980000000001</v>
      </c>
      <c r="H37" s="100">
        <v>0.36821048164870224</v>
      </c>
      <c r="I37" s="261">
        <v>0</v>
      </c>
      <c r="J37" s="100">
        <v>0</v>
      </c>
      <c r="K37" s="261">
        <v>0</v>
      </c>
      <c r="L37" s="100">
        <v>0</v>
      </c>
      <c r="M37" s="261">
        <v>0</v>
      </c>
      <c r="N37" s="100">
        <v>0</v>
      </c>
      <c r="O37" s="261">
        <v>-39.209280000000007</v>
      </c>
      <c r="P37" s="100">
        <v>-0.33333333333333337</v>
      </c>
      <c r="Q37" s="261">
        <v>0</v>
      </c>
      <c r="R37" s="100">
        <v>0</v>
      </c>
      <c r="S37" s="261">
        <v>0</v>
      </c>
      <c r="T37" s="100">
        <v>0</v>
      </c>
      <c r="U37" s="261">
        <v>0</v>
      </c>
      <c r="V37" s="100">
        <v>0</v>
      </c>
      <c r="W37" s="262">
        <v>14150.440444133335</v>
      </c>
      <c r="X37" s="263">
        <v>0.13896288699270032</v>
      </c>
    </row>
    <row r="38" spans="1:24">
      <c r="A38" s="88">
        <f t="shared" si="0"/>
        <v>33</v>
      </c>
      <c r="B38" s="88" t="s">
        <v>148</v>
      </c>
      <c r="C38" s="261">
        <v>1127.7098600000002</v>
      </c>
      <c r="D38" s="100">
        <v>1.7438354858195539E-2</v>
      </c>
      <c r="E38" s="261">
        <v>2630.5223099999998</v>
      </c>
      <c r="F38" s="100">
        <v>0.14801563998415118</v>
      </c>
      <c r="G38" s="261">
        <v>1887.4246170000017</v>
      </c>
      <c r="H38" s="100">
        <v>0.19510620603480075</v>
      </c>
      <c r="I38" s="261">
        <v>0</v>
      </c>
      <c r="J38" s="100">
        <v>0</v>
      </c>
      <c r="K38" s="261">
        <v>0</v>
      </c>
      <c r="L38" s="100">
        <v>0</v>
      </c>
      <c r="M38" s="261">
        <v>0</v>
      </c>
      <c r="N38" s="100">
        <v>0</v>
      </c>
      <c r="O38" s="261">
        <v>-72.748799999999989</v>
      </c>
      <c r="P38" s="100">
        <v>-0.33333333333333331</v>
      </c>
      <c r="Q38" s="261">
        <v>0</v>
      </c>
      <c r="R38" s="100">
        <v>0</v>
      </c>
      <c r="S38" s="261">
        <v>0</v>
      </c>
      <c r="T38" s="100">
        <v>0</v>
      </c>
      <c r="U38" s="261">
        <v>0</v>
      </c>
      <c r="V38" s="100">
        <v>0</v>
      </c>
      <c r="W38" s="262">
        <v>5572.9079870000014</v>
      </c>
      <c r="X38" s="263">
        <v>1.711547850770425E-2</v>
      </c>
    </row>
    <row r="39" spans="1:24">
      <c r="A39" s="88">
        <f t="shared" si="0"/>
        <v>34</v>
      </c>
      <c r="B39" s="88" t="s">
        <v>148</v>
      </c>
      <c r="C39" s="261">
        <v>718.93354739999961</v>
      </c>
      <c r="D39" s="100">
        <v>1.8154938300357699E-2</v>
      </c>
      <c r="E39" s="261">
        <v>2689.9990997999985</v>
      </c>
      <c r="F39" s="100">
        <v>0.16293630515230914</v>
      </c>
      <c r="G39" s="261">
        <v>11603.609999999999</v>
      </c>
      <c r="H39" s="100">
        <v>0.36625955588747133</v>
      </c>
      <c r="I39" s="261">
        <v>0</v>
      </c>
      <c r="J39" s="100">
        <v>0</v>
      </c>
      <c r="K39" s="261">
        <v>0</v>
      </c>
      <c r="L39" s="100">
        <v>0</v>
      </c>
      <c r="M39" s="261">
        <v>0</v>
      </c>
      <c r="N39" s="100">
        <v>0</v>
      </c>
      <c r="O39" s="261">
        <v>-44.155200000000008</v>
      </c>
      <c r="P39" s="100">
        <v>-0.33333333333333331</v>
      </c>
      <c r="Q39" s="261">
        <v>0</v>
      </c>
      <c r="R39" s="100">
        <v>0</v>
      </c>
      <c r="S39" s="261">
        <v>0</v>
      </c>
      <c r="T39" s="100">
        <v>0</v>
      </c>
      <c r="U39" s="261">
        <v>0</v>
      </c>
      <c r="V39" s="100">
        <v>0</v>
      </c>
      <c r="W39" s="262">
        <v>14968.387447199997</v>
      </c>
      <c r="X39" s="263">
        <v>6.6476888519832134E-2</v>
      </c>
    </row>
    <row r="40" spans="1:24">
      <c r="A40" s="88">
        <f t="shared" si="0"/>
        <v>35</v>
      </c>
      <c r="B40" s="88" t="s">
        <v>148</v>
      </c>
      <c r="C40" s="261">
        <v>1093.8107378000011</v>
      </c>
      <c r="D40" s="100">
        <v>1.7986125270190775E-2</v>
      </c>
      <c r="E40" s="261">
        <v>2704.0976505999993</v>
      </c>
      <c r="F40" s="100">
        <v>0.15224966608985627</v>
      </c>
      <c r="G40" s="261">
        <v>11666.659183999995</v>
      </c>
      <c r="H40" s="100">
        <v>0.36566746415064011</v>
      </c>
      <c r="I40" s="261">
        <v>0</v>
      </c>
      <c r="J40" s="100">
        <v>0</v>
      </c>
      <c r="K40" s="261">
        <v>0</v>
      </c>
      <c r="L40" s="100">
        <v>0</v>
      </c>
      <c r="M40" s="261">
        <v>0</v>
      </c>
      <c r="N40" s="100">
        <v>0</v>
      </c>
      <c r="O40" s="261">
        <v>-69.024639999999991</v>
      </c>
      <c r="P40" s="100">
        <v>-0.33333333333333326</v>
      </c>
      <c r="Q40" s="261">
        <v>0</v>
      </c>
      <c r="R40" s="100">
        <v>0</v>
      </c>
      <c r="S40" s="261">
        <v>0</v>
      </c>
      <c r="T40" s="100">
        <v>0</v>
      </c>
      <c r="U40" s="261">
        <v>0</v>
      </c>
      <c r="V40" s="100">
        <v>0</v>
      </c>
      <c r="W40" s="262">
        <v>15395.542932399996</v>
      </c>
      <c r="X40" s="263">
        <v>4.7642887356526491E-2</v>
      </c>
    </row>
    <row r="41" spans="1:24">
      <c r="A41" s="88">
        <f t="shared" si="0"/>
        <v>36</v>
      </c>
      <c r="B41" s="88" t="s">
        <v>148</v>
      </c>
      <c r="C41" s="261">
        <v>176.94699163375014</v>
      </c>
      <c r="D41" s="100">
        <v>1.9375575456327659E-2</v>
      </c>
      <c r="E41" s="261">
        <v>2750.9645570487505</v>
      </c>
      <c r="F41" s="100">
        <v>0.1813684741125223</v>
      </c>
      <c r="G41" s="261">
        <v>11704.424999999997</v>
      </c>
      <c r="H41" s="100">
        <v>0.36531676712330907</v>
      </c>
      <c r="I41" s="261">
        <v>0</v>
      </c>
      <c r="J41" s="100">
        <v>0</v>
      </c>
      <c r="K41" s="261">
        <v>0</v>
      </c>
      <c r="L41" s="100">
        <v>0</v>
      </c>
      <c r="M41" s="261">
        <v>0</v>
      </c>
      <c r="N41" s="100">
        <v>0</v>
      </c>
      <c r="O41" s="261">
        <v>-27.311506800000004</v>
      </c>
      <c r="P41" s="100">
        <v>-0.33333333333333331</v>
      </c>
      <c r="Q41" s="261">
        <v>0</v>
      </c>
      <c r="R41" s="100">
        <v>0</v>
      </c>
      <c r="S41" s="261">
        <v>0</v>
      </c>
      <c r="T41" s="100">
        <v>0</v>
      </c>
      <c r="U41" s="261">
        <v>0</v>
      </c>
      <c r="V41" s="100">
        <v>0</v>
      </c>
      <c r="W41" s="262">
        <v>14605.025041882498</v>
      </c>
      <c r="X41" s="263">
        <v>0.18082415415999906</v>
      </c>
    </row>
    <row r="42" spans="1:24">
      <c r="A42" s="88">
        <f t="shared" si="0"/>
        <v>37</v>
      </c>
      <c r="B42" s="88" t="s">
        <v>148</v>
      </c>
      <c r="C42" s="261">
        <v>1146.8377212666637</v>
      </c>
      <c r="D42" s="100">
        <v>1.7922972305441359E-2</v>
      </c>
      <c r="E42" s="261">
        <v>2894.7007841999998</v>
      </c>
      <c r="F42" s="100">
        <v>0.15254735907041586</v>
      </c>
      <c r="G42" s="261">
        <v>12119.485008000001</v>
      </c>
      <c r="H42" s="100">
        <v>0.36164728031654758</v>
      </c>
      <c r="I42" s="261">
        <v>0</v>
      </c>
      <c r="J42" s="100">
        <v>0</v>
      </c>
      <c r="K42" s="261">
        <v>0</v>
      </c>
      <c r="L42" s="100">
        <v>0</v>
      </c>
      <c r="M42" s="261">
        <v>0</v>
      </c>
      <c r="N42" s="100">
        <v>0</v>
      </c>
      <c r="O42" s="261">
        <v>-72.31392000000001</v>
      </c>
      <c r="P42" s="100">
        <v>-0.33333333333333337</v>
      </c>
      <c r="Q42" s="261">
        <v>0</v>
      </c>
      <c r="R42" s="100">
        <v>0</v>
      </c>
      <c r="S42" s="261">
        <v>0</v>
      </c>
      <c r="T42" s="100">
        <v>0</v>
      </c>
      <c r="U42" s="261">
        <v>0</v>
      </c>
      <c r="V42" s="100">
        <v>0</v>
      </c>
      <c r="W42" s="262">
        <v>16088.709593466665</v>
      </c>
      <c r="X42" s="263">
        <v>4.7179399015782129E-2</v>
      </c>
    </row>
    <row r="43" spans="1:24">
      <c r="A43" s="88">
        <f t="shared" si="0"/>
        <v>38</v>
      </c>
      <c r="B43" s="88" t="s">
        <v>148</v>
      </c>
      <c r="C43" s="261">
        <v>350.43759933333308</v>
      </c>
      <c r="D43" s="100">
        <v>1.7520835139696433E-2</v>
      </c>
      <c r="E43" s="261">
        <v>3017.2147319999999</v>
      </c>
      <c r="F43" s="100">
        <v>0.17438699569541039</v>
      </c>
      <c r="G43" s="261">
        <v>12348.089999999997</v>
      </c>
      <c r="H43" s="100">
        <v>0.35976070318894876</v>
      </c>
      <c r="I43" s="261">
        <v>0</v>
      </c>
      <c r="J43" s="100">
        <v>0</v>
      </c>
      <c r="K43" s="261">
        <v>0</v>
      </c>
      <c r="L43" s="100">
        <v>0</v>
      </c>
      <c r="M43" s="261">
        <v>0</v>
      </c>
      <c r="N43" s="100">
        <v>0</v>
      </c>
      <c r="O43" s="261">
        <v>-24.350399999999997</v>
      </c>
      <c r="P43" s="100">
        <v>-0.33333333333333331</v>
      </c>
      <c r="Q43" s="261">
        <v>0</v>
      </c>
      <c r="R43" s="100">
        <v>0</v>
      </c>
      <c r="S43" s="261">
        <v>0</v>
      </c>
      <c r="T43" s="100">
        <v>0</v>
      </c>
      <c r="U43" s="261">
        <v>0</v>
      </c>
      <c r="V43" s="100">
        <v>0</v>
      </c>
      <c r="W43" s="262">
        <v>15691.39193133333</v>
      </c>
      <c r="X43" s="263">
        <v>0.10388908219969586</v>
      </c>
    </row>
    <row r="44" spans="1:24">
      <c r="A44" s="88">
        <f t="shared" si="0"/>
        <v>39</v>
      </c>
      <c r="B44" s="88" t="s">
        <v>148</v>
      </c>
      <c r="C44" s="261">
        <v>1301.8257977999972</v>
      </c>
      <c r="D44" s="100">
        <v>1.884298108012385E-2</v>
      </c>
      <c r="E44" s="261">
        <v>3027.6150805999987</v>
      </c>
      <c r="F44" s="100">
        <v>0.15441119740216619</v>
      </c>
      <c r="G44" s="261">
        <v>12429.776</v>
      </c>
      <c r="H44" s="100">
        <v>0.35910802776628242</v>
      </c>
      <c r="I44" s="261">
        <v>0</v>
      </c>
      <c r="J44" s="100">
        <v>0</v>
      </c>
      <c r="K44" s="261">
        <v>0</v>
      </c>
      <c r="L44" s="100">
        <v>0</v>
      </c>
      <c r="M44" s="261">
        <v>0</v>
      </c>
      <c r="N44" s="100">
        <v>0</v>
      </c>
      <c r="O44" s="261">
        <v>-78.359039999999993</v>
      </c>
      <c r="P44" s="100">
        <v>-0.33333333333333331</v>
      </c>
      <c r="Q44" s="261">
        <v>0</v>
      </c>
      <c r="R44" s="100">
        <v>0</v>
      </c>
      <c r="S44" s="261">
        <v>0</v>
      </c>
      <c r="T44" s="100">
        <v>0</v>
      </c>
      <c r="U44" s="261">
        <v>0</v>
      </c>
      <c r="V44" s="100">
        <v>0</v>
      </c>
      <c r="W44" s="262">
        <v>16680.857838399996</v>
      </c>
      <c r="X44" s="263">
        <v>4.8355049924097629E-2</v>
      </c>
    </row>
    <row r="45" spans="1:24">
      <c r="A45" s="88">
        <f t="shared" si="0"/>
        <v>40</v>
      </c>
      <c r="B45" s="88" t="s">
        <v>148</v>
      </c>
      <c r="C45" s="261">
        <v>84.547601599999822</v>
      </c>
      <c r="D45" s="100">
        <v>1.7779012615103007E-2</v>
      </c>
      <c r="E45" s="261">
        <v>3165.1773732000001</v>
      </c>
      <c r="F45" s="100">
        <v>0.18369760155710865</v>
      </c>
      <c r="G45" s="261">
        <v>12673.799999999994</v>
      </c>
      <c r="H45" s="100">
        <v>0.35722177751220435</v>
      </c>
      <c r="I45" s="261">
        <v>0</v>
      </c>
      <c r="J45" s="100">
        <v>0</v>
      </c>
      <c r="K45" s="261">
        <v>0</v>
      </c>
      <c r="L45" s="100">
        <v>0</v>
      </c>
      <c r="M45" s="261">
        <v>0</v>
      </c>
      <c r="N45" s="100">
        <v>0</v>
      </c>
      <c r="O45" s="261">
        <v>-6.1228799999999994</v>
      </c>
      <c r="P45" s="100">
        <v>-0.33333333333333337</v>
      </c>
      <c r="Q45" s="261">
        <v>0</v>
      </c>
      <c r="R45" s="100">
        <v>0</v>
      </c>
      <c r="S45" s="261">
        <v>0</v>
      </c>
      <c r="T45" s="100">
        <v>0</v>
      </c>
      <c r="U45" s="261">
        <v>0</v>
      </c>
      <c r="V45" s="100">
        <v>0</v>
      </c>
      <c r="W45" s="262">
        <v>15917.402094799992</v>
      </c>
      <c r="X45" s="263">
        <v>0.21038857727130894</v>
      </c>
    </row>
    <row r="46" spans="1:24">
      <c r="A46" s="88">
        <f t="shared" si="0"/>
        <v>41</v>
      </c>
      <c r="B46" s="88" t="s">
        <v>148</v>
      </c>
      <c r="C46" s="261">
        <v>633.40947626666605</v>
      </c>
      <c r="D46" s="100">
        <v>1.8947428227658006E-2</v>
      </c>
      <c r="E46" s="261">
        <v>3150.5288892000003</v>
      </c>
      <c r="F46" s="100">
        <v>0.17025480761058384</v>
      </c>
      <c r="G46" s="261">
        <v>12673.799999999994</v>
      </c>
      <c r="H46" s="100">
        <v>0.35722177751220435</v>
      </c>
      <c r="I46" s="261">
        <v>0</v>
      </c>
      <c r="J46" s="100">
        <v>0</v>
      </c>
      <c r="K46" s="261">
        <v>0</v>
      </c>
      <c r="L46" s="100">
        <v>0</v>
      </c>
      <c r="M46" s="261">
        <v>0</v>
      </c>
      <c r="N46" s="100">
        <v>0</v>
      </c>
      <c r="O46" s="261">
        <v>-39.267359999999996</v>
      </c>
      <c r="P46" s="100">
        <v>-0.33333333333333331</v>
      </c>
      <c r="Q46" s="261">
        <v>0</v>
      </c>
      <c r="R46" s="100">
        <v>0</v>
      </c>
      <c r="S46" s="261">
        <v>0</v>
      </c>
      <c r="T46" s="100">
        <v>0</v>
      </c>
      <c r="U46" s="261">
        <v>0</v>
      </c>
      <c r="V46" s="100">
        <v>0</v>
      </c>
      <c r="W46" s="262">
        <v>16418.471005466658</v>
      </c>
      <c r="X46" s="263">
        <v>8.3088415840166491E-2</v>
      </c>
    </row>
    <row r="47" spans="1:24">
      <c r="A47" s="88">
        <f t="shared" si="0"/>
        <v>42</v>
      </c>
      <c r="B47" s="88" t="s">
        <v>148</v>
      </c>
      <c r="C47" s="261">
        <v>906.57943513333123</v>
      </c>
      <c r="D47" s="100">
        <v>1.7329480480926928E-2</v>
      </c>
      <c r="E47" s="261">
        <v>3135.5209886000007</v>
      </c>
      <c r="F47" s="100">
        <v>0.15827591959172016</v>
      </c>
      <c r="G47" s="261">
        <v>12673.799999999994</v>
      </c>
      <c r="H47" s="100">
        <v>0.35722177751220435</v>
      </c>
      <c r="I47" s="261">
        <v>0</v>
      </c>
      <c r="J47" s="100">
        <v>0</v>
      </c>
      <c r="K47" s="261">
        <v>0</v>
      </c>
      <c r="L47" s="100">
        <v>0</v>
      </c>
      <c r="M47" s="261">
        <v>0</v>
      </c>
      <c r="N47" s="100">
        <v>0</v>
      </c>
      <c r="O47" s="261">
        <v>-72.019839999999988</v>
      </c>
      <c r="P47" s="100">
        <v>-0.33333333333333326</v>
      </c>
      <c r="Q47" s="261">
        <v>0</v>
      </c>
      <c r="R47" s="100">
        <v>0</v>
      </c>
      <c r="S47" s="261">
        <v>0</v>
      </c>
      <c r="T47" s="100">
        <v>0</v>
      </c>
      <c r="U47" s="261">
        <v>0</v>
      </c>
      <c r="V47" s="100">
        <v>0</v>
      </c>
      <c r="W47" s="262">
        <v>16643.880583733324</v>
      </c>
      <c r="X47" s="263">
        <v>5.5115766383172567E-2</v>
      </c>
    </row>
    <row r="48" spans="1:24">
      <c r="A48" s="88">
        <f t="shared" si="0"/>
        <v>43</v>
      </c>
      <c r="B48" s="88" t="s">
        <v>148</v>
      </c>
      <c r="C48" s="261">
        <v>1082.4915624000005</v>
      </c>
      <c r="D48" s="100">
        <v>1.8461336085610246E-2</v>
      </c>
      <c r="E48" s="261">
        <v>3161.2440647999997</v>
      </c>
      <c r="F48" s="100">
        <v>0.1585479028620089</v>
      </c>
      <c r="G48" s="261">
        <v>12729.203496</v>
      </c>
      <c r="H48" s="100">
        <v>0.35675714587354562</v>
      </c>
      <c r="I48" s="261">
        <v>0</v>
      </c>
      <c r="J48" s="100">
        <v>0</v>
      </c>
      <c r="K48" s="261">
        <v>0</v>
      </c>
      <c r="L48" s="100">
        <v>0</v>
      </c>
      <c r="M48" s="261">
        <v>0</v>
      </c>
      <c r="N48" s="100">
        <v>0</v>
      </c>
      <c r="O48" s="261">
        <v>-70.86112</v>
      </c>
      <c r="P48" s="100">
        <v>-0.33333333333333331</v>
      </c>
      <c r="Q48" s="261">
        <v>0</v>
      </c>
      <c r="R48" s="100">
        <v>0</v>
      </c>
      <c r="S48" s="261">
        <v>0</v>
      </c>
      <c r="T48" s="100">
        <v>0</v>
      </c>
      <c r="U48" s="261">
        <v>0</v>
      </c>
      <c r="V48" s="100">
        <v>0</v>
      </c>
      <c r="W48" s="262">
        <v>16902.078003199997</v>
      </c>
      <c r="X48" s="263">
        <v>5.484473670772784E-2</v>
      </c>
    </row>
    <row r="49" spans="1:24">
      <c r="A49" s="88">
        <f t="shared" si="0"/>
        <v>44</v>
      </c>
      <c r="B49" s="88" t="s">
        <v>148</v>
      </c>
      <c r="C49" s="261">
        <v>1345.2464037999991</v>
      </c>
      <c r="D49" s="100">
        <v>1.9151025449997895E-2</v>
      </c>
      <c r="E49" s="261">
        <v>3213.247482599998</v>
      </c>
      <c r="F49" s="100">
        <v>0.15645472641965971</v>
      </c>
      <c r="G49" s="261">
        <v>12854.609784</v>
      </c>
      <c r="H49" s="100">
        <v>0.35578417121143596</v>
      </c>
      <c r="I49" s="261">
        <v>0</v>
      </c>
      <c r="J49" s="100">
        <v>0</v>
      </c>
      <c r="K49" s="261">
        <v>0</v>
      </c>
      <c r="L49" s="100">
        <v>0</v>
      </c>
      <c r="M49" s="261">
        <v>0</v>
      </c>
      <c r="N49" s="100">
        <v>0</v>
      </c>
      <c r="O49" s="261">
        <v>-77.985439999999997</v>
      </c>
      <c r="P49" s="100">
        <v>-0.33333333333333331</v>
      </c>
      <c r="Q49" s="261">
        <v>0</v>
      </c>
      <c r="R49" s="100">
        <v>0</v>
      </c>
      <c r="S49" s="261">
        <v>0</v>
      </c>
      <c r="T49" s="100">
        <v>0</v>
      </c>
      <c r="U49" s="261">
        <v>0</v>
      </c>
      <c r="V49" s="100">
        <v>0</v>
      </c>
      <c r="W49" s="262">
        <v>17335.118230399996</v>
      </c>
      <c r="X49" s="263">
        <v>4.9357877978300012E-2</v>
      </c>
    </row>
    <row r="50" spans="1:24">
      <c r="A50" s="88">
        <f t="shared" si="0"/>
        <v>45</v>
      </c>
      <c r="B50" s="88" t="s">
        <v>148</v>
      </c>
      <c r="C50" s="261">
        <v>565.65411136666648</v>
      </c>
      <c r="D50" s="100">
        <v>1.6911881415158422E-2</v>
      </c>
      <c r="E50" s="261">
        <v>3265.1865918999988</v>
      </c>
      <c r="F50" s="100">
        <v>0.16742746561186841</v>
      </c>
      <c r="G50" s="261">
        <v>12952.979999999996</v>
      </c>
      <c r="H50" s="100">
        <v>0.35517363446590738</v>
      </c>
      <c r="I50" s="261">
        <v>0</v>
      </c>
      <c r="J50" s="100">
        <v>0</v>
      </c>
      <c r="K50" s="261">
        <v>0</v>
      </c>
      <c r="L50" s="100">
        <v>0</v>
      </c>
      <c r="M50" s="261">
        <v>0</v>
      </c>
      <c r="N50" s="100">
        <v>0</v>
      </c>
      <c r="O50" s="261">
        <v>-39.943279999999994</v>
      </c>
      <c r="P50" s="100">
        <v>-0.33333333333333331</v>
      </c>
      <c r="Q50" s="261">
        <v>0</v>
      </c>
      <c r="R50" s="100">
        <v>0</v>
      </c>
      <c r="S50" s="261">
        <v>0</v>
      </c>
      <c r="T50" s="100">
        <v>0</v>
      </c>
      <c r="U50" s="261">
        <v>0</v>
      </c>
      <c r="V50" s="100">
        <v>0</v>
      </c>
      <c r="W50" s="262">
        <v>16743.877423266662</v>
      </c>
      <c r="X50" s="263">
        <v>7.949590599071843E-2</v>
      </c>
    </row>
    <row r="51" spans="1:24">
      <c r="A51" s="88">
        <f t="shared" si="0"/>
        <v>46</v>
      </c>
      <c r="B51" s="88" t="s">
        <v>148</v>
      </c>
      <c r="C51" s="261">
        <v>130.48366116666679</v>
      </c>
      <c r="D51" s="100">
        <v>1.7112255901994739E-2</v>
      </c>
      <c r="E51" s="261">
        <v>3518.4859431666669</v>
      </c>
      <c r="F51" s="100">
        <v>0.18220667460168949</v>
      </c>
      <c r="G51" s="261">
        <v>3801.0062966666642</v>
      </c>
      <c r="H51" s="100">
        <v>0.2313977013832163</v>
      </c>
      <c r="I51" s="261">
        <v>0</v>
      </c>
      <c r="J51" s="100">
        <v>0</v>
      </c>
      <c r="K51" s="261">
        <v>0</v>
      </c>
      <c r="L51" s="100">
        <v>0</v>
      </c>
      <c r="M51" s="261">
        <v>0</v>
      </c>
      <c r="N51" s="100">
        <v>0</v>
      </c>
      <c r="O51" s="261">
        <v>-75.553600000000003</v>
      </c>
      <c r="P51" s="100">
        <v>-0.33333333333333337</v>
      </c>
      <c r="Q51" s="261">
        <v>0</v>
      </c>
      <c r="R51" s="100">
        <v>0</v>
      </c>
      <c r="S51" s="261">
        <v>0</v>
      </c>
      <c r="T51" s="100">
        <v>0</v>
      </c>
      <c r="U51" s="261">
        <v>0</v>
      </c>
      <c r="V51" s="100">
        <v>0</v>
      </c>
      <c r="W51" s="262">
        <v>7374.4223009999978</v>
      </c>
      <c r="X51" s="263">
        <v>0.10398948781170526</v>
      </c>
    </row>
    <row r="52" spans="1:24">
      <c r="A52" s="88">
        <f t="shared" si="0"/>
        <v>47</v>
      </c>
      <c r="B52" s="88" t="s">
        <v>148</v>
      </c>
      <c r="C52" s="261">
        <v>991.86096153333165</v>
      </c>
      <c r="D52" s="100">
        <v>1.7854591471517554E-2</v>
      </c>
      <c r="E52" s="261">
        <v>3523.3617214000019</v>
      </c>
      <c r="F52" s="100">
        <v>0.16079651608467638</v>
      </c>
      <c r="G52" s="261">
        <v>13269.762000000002</v>
      </c>
      <c r="H52" s="100">
        <v>0.34996925911946064</v>
      </c>
      <c r="I52" s="261">
        <v>0</v>
      </c>
      <c r="J52" s="100">
        <v>0</v>
      </c>
      <c r="K52" s="261">
        <v>0</v>
      </c>
      <c r="L52" s="100">
        <v>0</v>
      </c>
      <c r="M52" s="261">
        <v>0</v>
      </c>
      <c r="N52" s="100">
        <v>0</v>
      </c>
      <c r="O52" s="261">
        <v>-67.356160000000003</v>
      </c>
      <c r="P52" s="100">
        <v>-0.33333333333333337</v>
      </c>
      <c r="Q52" s="261">
        <v>0</v>
      </c>
      <c r="R52" s="100">
        <v>0</v>
      </c>
      <c r="S52" s="261">
        <v>0</v>
      </c>
      <c r="T52" s="100">
        <v>0</v>
      </c>
      <c r="U52" s="261">
        <v>0</v>
      </c>
      <c r="V52" s="100">
        <v>0</v>
      </c>
      <c r="W52" s="262">
        <v>17717.628522933337</v>
      </c>
      <c r="X52" s="263">
        <v>5.7181121284104873E-2</v>
      </c>
    </row>
    <row r="53" spans="1:24">
      <c r="A53" s="88">
        <f t="shared" si="0"/>
        <v>48</v>
      </c>
      <c r="B53" s="88" t="s">
        <v>148</v>
      </c>
      <c r="C53" s="261">
        <v>18.271929999999969</v>
      </c>
      <c r="D53" s="100">
        <v>1.8791323303590606E-2</v>
      </c>
      <c r="E53" s="261">
        <v>3563.4826100000005</v>
      </c>
      <c r="F53" s="100">
        <v>0.18605434186558484</v>
      </c>
      <c r="G53" s="261">
        <v>13278.600000000004</v>
      </c>
      <c r="H53" s="100">
        <v>0.34982072432116312</v>
      </c>
      <c r="I53" s="261">
        <v>0</v>
      </c>
      <c r="J53" s="100">
        <v>0</v>
      </c>
      <c r="K53" s="261">
        <v>0</v>
      </c>
      <c r="L53" s="100">
        <v>0</v>
      </c>
      <c r="M53" s="261">
        <v>0</v>
      </c>
      <c r="N53" s="100">
        <v>0</v>
      </c>
      <c r="O53" s="261">
        <v>-1.8719999999999999</v>
      </c>
      <c r="P53" s="100">
        <v>-0.33333333333333331</v>
      </c>
      <c r="Q53" s="261">
        <v>0</v>
      </c>
      <c r="R53" s="100">
        <v>0</v>
      </c>
      <c r="S53" s="261">
        <v>0</v>
      </c>
      <c r="T53" s="100">
        <v>0</v>
      </c>
      <c r="U53" s="261">
        <v>0</v>
      </c>
      <c r="V53" s="100">
        <v>0</v>
      </c>
      <c r="W53" s="262">
        <v>16858.482540000005</v>
      </c>
      <c r="X53" s="263">
        <v>0.27460110304228469</v>
      </c>
    </row>
    <row r="54" spans="1:24">
      <c r="A54" s="88">
        <f t="shared" si="0"/>
        <v>49</v>
      </c>
      <c r="B54" s="88" t="s">
        <v>148</v>
      </c>
      <c r="C54" s="261">
        <v>957.41513500000053</v>
      </c>
      <c r="D54" s="100">
        <v>1.8309110259477363E-2</v>
      </c>
      <c r="E54" s="261">
        <v>3604.4781749999979</v>
      </c>
      <c r="F54" s="100">
        <v>0.16357080037941635</v>
      </c>
      <c r="G54" s="261">
        <v>13356.527592000004</v>
      </c>
      <c r="H54" s="100">
        <v>0.34852492133082447</v>
      </c>
      <c r="I54" s="261">
        <v>0</v>
      </c>
      <c r="J54" s="100">
        <v>0</v>
      </c>
      <c r="K54" s="261">
        <v>0</v>
      </c>
      <c r="L54" s="100">
        <v>0</v>
      </c>
      <c r="M54" s="261">
        <v>0</v>
      </c>
      <c r="N54" s="100">
        <v>0</v>
      </c>
      <c r="O54" s="261">
        <v>-62.183039999999998</v>
      </c>
      <c r="P54" s="100">
        <v>-0.33333333333333331</v>
      </c>
      <c r="Q54" s="261">
        <v>0</v>
      </c>
      <c r="R54" s="100">
        <v>0</v>
      </c>
      <c r="S54" s="261">
        <v>0</v>
      </c>
      <c r="T54" s="100">
        <v>0</v>
      </c>
      <c r="U54" s="261">
        <v>0</v>
      </c>
      <c r="V54" s="100">
        <v>0</v>
      </c>
      <c r="W54" s="262">
        <v>17856.237862000002</v>
      </c>
      <c r="X54" s="263">
        <v>6.137222950913631E-2</v>
      </c>
    </row>
    <row r="55" spans="1:24">
      <c r="A55" s="88">
        <f t="shared" si="0"/>
        <v>50</v>
      </c>
      <c r="B55" s="88" t="s">
        <v>148</v>
      </c>
      <c r="C55" s="261">
        <v>1451.8706837333345</v>
      </c>
      <c r="D55" s="100">
        <v>1.90573483058777E-2</v>
      </c>
      <c r="E55" s="261">
        <v>3676.8273307999975</v>
      </c>
      <c r="F55" s="100">
        <v>0.15751128506706935</v>
      </c>
      <c r="G55" s="261">
        <v>13448.368159999996</v>
      </c>
      <c r="H55" s="100">
        <v>0.34702908073216693</v>
      </c>
      <c r="I55" s="261">
        <v>0</v>
      </c>
      <c r="J55" s="100">
        <v>0</v>
      </c>
      <c r="K55" s="261">
        <v>0</v>
      </c>
      <c r="L55" s="100">
        <v>0</v>
      </c>
      <c r="M55" s="261">
        <v>0</v>
      </c>
      <c r="N55" s="100">
        <v>0</v>
      </c>
      <c r="O55" s="261">
        <v>-86.968319999999991</v>
      </c>
      <c r="P55" s="100">
        <v>-0.33333333333333326</v>
      </c>
      <c r="Q55" s="261">
        <v>0</v>
      </c>
      <c r="R55" s="100">
        <v>0</v>
      </c>
      <c r="S55" s="261">
        <v>0</v>
      </c>
      <c r="T55" s="100">
        <v>0</v>
      </c>
      <c r="U55" s="261">
        <v>0</v>
      </c>
      <c r="V55" s="100">
        <v>0</v>
      </c>
      <c r="W55" s="262">
        <v>18490.097854533327</v>
      </c>
      <c r="X55" s="263">
        <v>4.7794505533908363E-2</v>
      </c>
    </row>
    <row r="56" spans="1:24">
      <c r="A56" s="88">
        <f t="shared" si="0"/>
        <v>51</v>
      </c>
      <c r="B56" s="88" t="s">
        <v>148</v>
      </c>
      <c r="C56" s="261">
        <v>662.30886266666619</v>
      </c>
      <c r="D56" s="100">
        <v>1.8989343342463771E-2</v>
      </c>
      <c r="E56" s="261">
        <v>3929.9808420000031</v>
      </c>
      <c r="F56" s="100">
        <v>0.17278124222695782</v>
      </c>
      <c r="G56" s="261">
        <v>13707.243000000002</v>
      </c>
      <c r="H56" s="100">
        <v>0.34298586939283593</v>
      </c>
      <c r="I56" s="261">
        <v>0</v>
      </c>
      <c r="J56" s="100">
        <v>0</v>
      </c>
      <c r="K56" s="261">
        <v>0</v>
      </c>
      <c r="L56" s="100">
        <v>0</v>
      </c>
      <c r="M56" s="261">
        <v>0</v>
      </c>
      <c r="N56" s="100">
        <v>0</v>
      </c>
      <c r="O56" s="261">
        <v>-40.768640000000005</v>
      </c>
      <c r="P56" s="100">
        <v>-0.33333333333333331</v>
      </c>
      <c r="Q56" s="261">
        <v>0</v>
      </c>
      <c r="R56" s="100">
        <v>0</v>
      </c>
      <c r="S56" s="261">
        <v>0</v>
      </c>
      <c r="T56" s="100">
        <v>0</v>
      </c>
      <c r="U56" s="261">
        <v>0</v>
      </c>
      <c r="V56" s="100">
        <v>0</v>
      </c>
      <c r="W56" s="262">
        <v>18258.764064666673</v>
      </c>
      <c r="X56" s="263">
        <v>8.5773709090361805E-2</v>
      </c>
    </row>
    <row r="57" spans="1:24">
      <c r="A57" s="88">
        <f t="shared" si="0"/>
        <v>52</v>
      </c>
      <c r="B57" s="88" t="s">
        <v>148</v>
      </c>
      <c r="C57" s="261">
        <v>1657.2208759999992</v>
      </c>
      <c r="D57" s="100">
        <v>1.9315302223175224E-2</v>
      </c>
      <c r="E57" s="261">
        <v>3937.5098019999991</v>
      </c>
      <c r="F57" s="100">
        <v>0.15702979021775221</v>
      </c>
      <c r="G57" s="261">
        <v>13743.302040000004</v>
      </c>
      <c r="H57" s="100">
        <v>0.34244205526865318</v>
      </c>
      <c r="I57" s="261">
        <v>0</v>
      </c>
      <c r="J57" s="100">
        <v>0</v>
      </c>
      <c r="K57" s="261">
        <v>0</v>
      </c>
      <c r="L57" s="100">
        <v>0</v>
      </c>
      <c r="M57" s="261">
        <v>0</v>
      </c>
      <c r="N57" s="100">
        <v>0</v>
      </c>
      <c r="O57" s="261">
        <v>-79.776799999999994</v>
      </c>
      <c r="P57" s="100">
        <v>-0.33333333333333326</v>
      </c>
      <c r="Q57" s="261">
        <v>0</v>
      </c>
      <c r="R57" s="100">
        <v>0</v>
      </c>
      <c r="S57" s="261">
        <v>0</v>
      </c>
      <c r="T57" s="100">
        <v>0</v>
      </c>
      <c r="U57" s="261">
        <v>0</v>
      </c>
      <c r="V57" s="100">
        <v>0</v>
      </c>
      <c r="W57" s="262">
        <v>19258.255918000003</v>
      </c>
      <c r="X57" s="263">
        <v>4.3905151676038291E-2</v>
      </c>
    </row>
    <row r="58" spans="1:24">
      <c r="A58" s="88">
        <f t="shared" si="0"/>
        <v>53</v>
      </c>
      <c r="B58" s="88" t="s">
        <v>148</v>
      </c>
      <c r="C58" s="261">
        <v>1384.1862774333331</v>
      </c>
      <c r="D58" s="100">
        <v>1.9151265797321241E-2</v>
      </c>
      <c r="E58" s="261">
        <v>3996.5818856999999</v>
      </c>
      <c r="F58" s="100">
        <v>0.16093639397214912</v>
      </c>
      <c r="G58" s="261">
        <v>13802.475396</v>
      </c>
      <c r="H58" s="100">
        <v>0.34155949212913783</v>
      </c>
      <c r="I58" s="261">
        <v>0</v>
      </c>
      <c r="J58" s="100">
        <v>0</v>
      </c>
      <c r="K58" s="261">
        <v>0</v>
      </c>
      <c r="L58" s="100">
        <v>0</v>
      </c>
      <c r="M58" s="261">
        <v>0</v>
      </c>
      <c r="N58" s="100">
        <v>0</v>
      </c>
      <c r="O58" s="261">
        <v>-97.121760000000009</v>
      </c>
      <c r="P58" s="100">
        <v>-0.33333333333333331</v>
      </c>
      <c r="Q58" s="261">
        <v>0</v>
      </c>
      <c r="R58" s="100">
        <v>0</v>
      </c>
      <c r="S58" s="261">
        <v>0</v>
      </c>
      <c r="T58" s="100">
        <v>0</v>
      </c>
      <c r="U58" s="261">
        <v>0</v>
      </c>
      <c r="V58" s="100">
        <v>0</v>
      </c>
      <c r="W58" s="262">
        <v>19086.121799133332</v>
      </c>
      <c r="X58" s="263">
        <v>5.1562382894939453E-2</v>
      </c>
    </row>
    <row r="59" spans="1:24">
      <c r="A59" s="88">
        <f t="shared" si="0"/>
        <v>54</v>
      </c>
      <c r="B59" s="88" t="s">
        <v>148</v>
      </c>
      <c r="C59" s="261">
        <v>1498.8425598666638</v>
      </c>
      <c r="D59" s="100">
        <v>1.7022131021114831E-2</v>
      </c>
      <c r="E59" s="261">
        <v>4016.2597263999996</v>
      </c>
      <c r="F59" s="100">
        <v>0.15023329886801531</v>
      </c>
      <c r="G59" s="261">
        <v>13846.117440000002</v>
      </c>
      <c r="H59" s="100">
        <v>0.34091628862130224</v>
      </c>
      <c r="I59" s="261">
        <v>0</v>
      </c>
      <c r="J59" s="100">
        <v>0</v>
      </c>
      <c r="K59" s="261">
        <v>0</v>
      </c>
      <c r="L59" s="100">
        <v>0</v>
      </c>
      <c r="M59" s="261">
        <v>0</v>
      </c>
      <c r="N59" s="100">
        <v>0</v>
      </c>
      <c r="O59" s="261">
        <v>-111.00479999999999</v>
      </c>
      <c r="P59" s="100">
        <v>-0.33333333333333326</v>
      </c>
      <c r="Q59" s="261">
        <v>0</v>
      </c>
      <c r="R59" s="100">
        <v>0</v>
      </c>
      <c r="S59" s="261">
        <v>0</v>
      </c>
      <c r="T59" s="100">
        <v>0</v>
      </c>
      <c r="U59" s="261">
        <v>0</v>
      </c>
      <c r="V59" s="100">
        <v>0</v>
      </c>
      <c r="W59" s="262">
        <v>19250.214926266668</v>
      </c>
      <c r="X59" s="263">
        <v>4.0860685947004136E-2</v>
      </c>
    </row>
    <row r="60" spans="1:24">
      <c r="A60" s="88">
        <f t="shared" si="0"/>
        <v>55</v>
      </c>
      <c r="B60" s="88" t="s">
        <v>148</v>
      </c>
      <c r="C60" s="261">
        <v>1670.5125226666642</v>
      </c>
      <c r="D60" s="100">
        <v>1.7640309086250951E-2</v>
      </c>
      <c r="E60" s="261">
        <v>4285.5193520000012</v>
      </c>
      <c r="F60" s="100">
        <v>0.15174606172432401</v>
      </c>
      <c r="G60" s="261">
        <v>14147.363616000002</v>
      </c>
      <c r="H60" s="100">
        <v>0.33664700773168721</v>
      </c>
      <c r="I60" s="261">
        <v>0</v>
      </c>
      <c r="J60" s="100">
        <v>0</v>
      </c>
      <c r="K60" s="261">
        <v>0</v>
      </c>
      <c r="L60" s="100">
        <v>0</v>
      </c>
      <c r="M60" s="261">
        <v>0</v>
      </c>
      <c r="N60" s="100">
        <v>0</v>
      </c>
      <c r="O60" s="261">
        <v>-111.71904000000001</v>
      </c>
      <c r="P60" s="100">
        <v>-0.33333333333333331</v>
      </c>
      <c r="Q60" s="261">
        <v>0</v>
      </c>
      <c r="R60" s="100">
        <v>0</v>
      </c>
      <c r="S60" s="261">
        <v>0</v>
      </c>
      <c r="T60" s="100">
        <v>0</v>
      </c>
      <c r="U60" s="261">
        <v>0</v>
      </c>
      <c r="V60" s="100">
        <v>0</v>
      </c>
      <c r="W60" s="262">
        <v>19991.67645066667</v>
      </c>
      <c r="X60" s="263">
        <v>3.9715455210466023E-2</v>
      </c>
    </row>
    <row r="61" spans="1:24">
      <c r="A61" s="88">
        <f t="shared" si="0"/>
        <v>56</v>
      </c>
      <c r="B61" s="88" t="s">
        <v>148</v>
      </c>
      <c r="C61" s="261">
        <v>411.45446900000047</v>
      </c>
      <c r="D61" s="100">
        <v>1.8131927595278347E-2</v>
      </c>
      <c r="E61" s="261">
        <v>4343.0171129999999</v>
      </c>
      <c r="F61" s="100">
        <v>0.17738466286782584</v>
      </c>
      <c r="G61" s="261">
        <v>14162.399999999996</v>
      </c>
      <c r="H61" s="100">
        <v>0.33644140473741335</v>
      </c>
      <c r="I61" s="261">
        <v>0</v>
      </c>
      <c r="J61" s="100">
        <v>0</v>
      </c>
      <c r="K61" s="261">
        <v>0</v>
      </c>
      <c r="L61" s="100">
        <v>0</v>
      </c>
      <c r="M61" s="261">
        <v>0</v>
      </c>
      <c r="N61" s="100">
        <v>0</v>
      </c>
      <c r="O61" s="261">
        <v>-61.941599999999994</v>
      </c>
      <c r="P61" s="100">
        <v>-0.33333333333333326</v>
      </c>
      <c r="Q61" s="261">
        <v>0</v>
      </c>
      <c r="R61" s="100">
        <v>0</v>
      </c>
      <c r="S61" s="261">
        <v>0</v>
      </c>
      <c r="T61" s="100">
        <v>0</v>
      </c>
      <c r="U61" s="261">
        <v>0</v>
      </c>
      <c r="V61" s="100">
        <v>0</v>
      </c>
      <c r="W61" s="262">
        <v>18854.929981999998</v>
      </c>
      <c r="X61" s="263">
        <v>0.11073947808709612</v>
      </c>
    </row>
    <row r="62" spans="1:24">
      <c r="A62" s="88">
        <f t="shared" si="0"/>
        <v>57</v>
      </c>
      <c r="B62" s="88" t="s">
        <v>148</v>
      </c>
      <c r="C62" s="261">
        <v>1056.8333185333331</v>
      </c>
      <c r="D62" s="100">
        <v>1.7233944846092746E-2</v>
      </c>
      <c r="E62" s="261">
        <v>4396.7724603999995</v>
      </c>
      <c r="F62" s="100">
        <v>0.16211142565605263</v>
      </c>
      <c r="G62" s="261">
        <v>14250.78</v>
      </c>
      <c r="H62" s="100">
        <v>0.33524668335672492</v>
      </c>
      <c r="I62" s="261">
        <v>0</v>
      </c>
      <c r="J62" s="100">
        <v>0</v>
      </c>
      <c r="K62" s="261">
        <v>0</v>
      </c>
      <c r="L62" s="100">
        <v>0</v>
      </c>
      <c r="M62" s="261">
        <v>0</v>
      </c>
      <c r="N62" s="100">
        <v>0</v>
      </c>
      <c r="O62" s="261">
        <v>-74.476800000000011</v>
      </c>
      <c r="P62" s="100">
        <v>-0.33333333333333337</v>
      </c>
      <c r="Q62" s="261">
        <v>0</v>
      </c>
      <c r="R62" s="100">
        <v>0</v>
      </c>
      <c r="S62" s="261">
        <v>0</v>
      </c>
      <c r="T62" s="100">
        <v>0</v>
      </c>
      <c r="U62" s="261">
        <v>0</v>
      </c>
      <c r="V62" s="100">
        <v>0</v>
      </c>
      <c r="W62" s="262">
        <v>19629.908978933334</v>
      </c>
      <c r="X62" s="263">
        <v>5.4847607759585103E-2</v>
      </c>
    </row>
    <row r="63" spans="1:24">
      <c r="A63" s="88">
        <f t="shared" si="0"/>
        <v>58</v>
      </c>
      <c r="B63" s="88" t="s">
        <v>148</v>
      </c>
      <c r="C63" s="261">
        <v>1943.6100374666614</v>
      </c>
      <c r="D63" s="100">
        <v>1.8684975442372635E-2</v>
      </c>
      <c r="E63" s="261">
        <v>4486.2950615999989</v>
      </c>
      <c r="F63" s="100">
        <v>0.1534995145488664</v>
      </c>
      <c r="G63" s="261">
        <v>14370.311003999997</v>
      </c>
      <c r="H63" s="100">
        <v>0.33366737040776195</v>
      </c>
      <c r="I63" s="261">
        <v>0</v>
      </c>
      <c r="J63" s="100">
        <v>0</v>
      </c>
      <c r="K63" s="261">
        <v>0</v>
      </c>
      <c r="L63" s="100">
        <v>0</v>
      </c>
      <c r="M63" s="261">
        <v>0</v>
      </c>
      <c r="N63" s="100">
        <v>0</v>
      </c>
      <c r="O63" s="261">
        <v>-116.76159999999999</v>
      </c>
      <c r="P63" s="100">
        <v>-0.3333333333333332</v>
      </c>
      <c r="Q63" s="261">
        <v>0</v>
      </c>
      <c r="R63" s="100">
        <v>0</v>
      </c>
      <c r="S63" s="261">
        <v>0</v>
      </c>
      <c r="T63" s="100">
        <v>0</v>
      </c>
      <c r="U63" s="261">
        <v>0</v>
      </c>
      <c r="V63" s="100">
        <v>0</v>
      </c>
      <c r="W63" s="262">
        <v>20683.454503066656</v>
      </c>
      <c r="X63" s="263">
        <v>4.0019973242206977E-2</v>
      </c>
    </row>
    <row r="64" spans="1:24">
      <c r="A64" s="88">
        <f t="shared" si="0"/>
        <v>59</v>
      </c>
      <c r="B64" s="88" t="s">
        <v>148</v>
      </c>
      <c r="C64" s="261">
        <v>853.35727666666514</v>
      </c>
      <c r="D64" s="100">
        <v>1.7327061723740777E-2</v>
      </c>
      <c r="E64" s="261">
        <v>4705.5762200000008</v>
      </c>
      <c r="F64" s="100">
        <v>0.16773840018847769</v>
      </c>
      <c r="G64" s="261">
        <v>14586.624000000002</v>
      </c>
      <c r="H64" s="100">
        <v>0.33091123147160129</v>
      </c>
      <c r="I64" s="261">
        <v>0</v>
      </c>
      <c r="J64" s="100">
        <v>0</v>
      </c>
      <c r="K64" s="261">
        <v>0</v>
      </c>
      <c r="L64" s="100">
        <v>0</v>
      </c>
      <c r="M64" s="261">
        <v>0</v>
      </c>
      <c r="N64" s="100">
        <v>0</v>
      </c>
      <c r="O64" s="261">
        <v>-58.512</v>
      </c>
      <c r="P64" s="100">
        <v>-0.33333333333333337</v>
      </c>
      <c r="Q64" s="261">
        <v>0</v>
      </c>
      <c r="R64" s="100">
        <v>0</v>
      </c>
      <c r="S64" s="261">
        <v>0</v>
      </c>
      <c r="T64" s="100">
        <v>0</v>
      </c>
      <c r="U64" s="261">
        <v>0</v>
      </c>
      <c r="V64" s="100">
        <v>0</v>
      </c>
      <c r="W64" s="262">
        <v>20087.045496666669</v>
      </c>
      <c r="X64" s="263">
        <v>6.6961781944662999E-2</v>
      </c>
    </row>
    <row r="65" spans="1:24">
      <c r="A65" s="88">
        <f t="shared" si="0"/>
        <v>60</v>
      </c>
      <c r="B65" s="88" t="s">
        <v>148</v>
      </c>
      <c r="C65" s="261">
        <v>784.22617286666775</v>
      </c>
      <c r="D65" s="100">
        <v>1.7145843070934582E-2</v>
      </c>
      <c r="E65" s="261">
        <v>4723.0935774</v>
      </c>
      <c r="F65" s="100">
        <v>0.16872976785484128</v>
      </c>
      <c r="G65" s="261">
        <v>14604.299999999997</v>
      </c>
      <c r="H65" s="100">
        <v>0.33069159860425817</v>
      </c>
      <c r="I65" s="261">
        <v>0</v>
      </c>
      <c r="J65" s="100">
        <v>0</v>
      </c>
      <c r="K65" s="261">
        <v>0</v>
      </c>
      <c r="L65" s="100">
        <v>0</v>
      </c>
      <c r="M65" s="261">
        <v>0</v>
      </c>
      <c r="N65" s="100">
        <v>0</v>
      </c>
      <c r="O65" s="261">
        <v>-55.178399999999989</v>
      </c>
      <c r="P65" s="100">
        <v>-0.33333333333333331</v>
      </c>
      <c r="Q65" s="261">
        <v>0</v>
      </c>
      <c r="R65" s="100">
        <v>0</v>
      </c>
      <c r="S65" s="261">
        <v>0</v>
      </c>
      <c r="T65" s="100">
        <v>0</v>
      </c>
      <c r="U65" s="261">
        <v>0</v>
      </c>
      <c r="V65" s="100">
        <v>0</v>
      </c>
      <c r="W65" s="262">
        <v>20056.441350266665</v>
      </c>
      <c r="X65" s="263">
        <v>6.9203055570486616E-2</v>
      </c>
    </row>
    <row r="66" spans="1:24">
      <c r="A66" s="88">
        <f t="shared" si="0"/>
        <v>61</v>
      </c>
      <c r="B66" s="88" t="s">
        <v>148</v>
      </c>
      <c r="C66" s="261">
        <v>735.3069525333309</v>
      </c>
      <c r="D66" s="100">
        <v>1.7846994089832785E-2</v>
      </c>
      <c r="E66" s="261">
        <v>4798.9952783999988</v>
      </c>
      <c r="F66" s="100">
        <v>0.17156346291271615</v>
      </c>
      <c r="G66" s="261">
        <v>14683.842000000002</v>
      </c>
      <c r="H66" s="100">
        <v>0.32971334838780042</v>
      </c>
      <c r="I66" s="261">
        <v>0</v>
      </c>
      <c r="J66" s="100">
        <v>0</v>
      </c>
      <c r="K66" s="261">
        <v>0</v>
      </c>
      <c r="L66" s="100">
        <v>0</v>
      </c>
      <c r="M66" s="261">
        <v>0</v>
      </c>
      <c r="N66" s="100">
        <v>0</v>
      </c>
      <c r="O66" s="261">
        <v>-32.56512</v>
      </c>
      <c r="P66" s="100">
        <v>-0.33333333333333337</v>
      </c>
      <c r="Q66" s="261">
        <v>0</v>
      </c>
      <c r="R66" s="100">
        <v>0</v>
      </c>
      <c r="S66" s="261">
        <v>0</v>
      </c>
      <c r="T66" s="100">
        <v>0</v>
      </c>
      <c r="U66" s="261">
        <v>0</v>
      </c>
      <c r="V66" s="100">
        <v>0</v>
      </c>
      <c r="W66" s="262">
        <v>20185.579110933333</v>
      </c>
      <c r="X66" s="263">
        <v>8.1098730386859302E-2</v>
      </c>
    </row>
    <row r="67" spans="1:24">
      <c r="A67" s="88">
        <f t="shared" si="0"/>
        <v>62</v>
      </c>
      <c r="B67" s="88" t="s">
        <v>148</v>
      </c>
      <c r="C67" s="261">
        <v>988.88431986666581</v>
      </c>
      <c r="D67" s="100">
        <v>1.8147849900883181E-2</v>
      </c>
      <c r="E67" s="261">
        <v>4810.9750664000012</v>
      </c>
      <c r="F67" s="100">
        <v>0.16781728097069393</v>
      </c>
      <c r="G67" s="261">
        <v>14704.841088000001</v>
      </c>
      <c r="H67" s="100">
        <v>0.32945781306624466</v>
      </c>
      <c r="I67" s="261">
        <v>0</v>
      </c>
      <c r="J67" s="100">
        <v>0</v>
      </c>
      <c r="K67" s="261">
        <v>0</v>
      </c>
      <c r="L67" s="100">
        <v>0</v>
      </c>
      <c r="M67" s="261">
        <v>0</v>
      </c>
      <c r="N67" s="100">
        <v>0</v>
      </c>
      <c r="O67" s="261">
        <v>-74.837760000000003</v>
      </c>
      <c r="P67" s="100">
        <v>-0.33333333333333331</v>
      </c>
      <c r="Q67" s="261">
        <v>0</v>
      </c>
      <c r="R67" s="100">
        <v>0</v>
      </c>
      <c r="S67" s="261">
        <v>0</v>
      </c>
      <c r="T67" s="100">
        <v>0</v>
      </c>
      <c r="U67" s="261">
        <v>0</v>
      </c>
      <c r="V67" s="100">
        <v>0</v>
      </c>
      <c r="W67" s="262">
        <v>20429.86271426667</v>
      </c>
      <c r="X67" s="263">
        <v>6.5089940636872151E-2</v>
      </c>
    </row>
    <row r="68" spans="1:24">
      <c r="A68" s="88">
        <f t="shared" si="0"/>
        <v>63</v>
      </c>
      <c r="B68" s="88" t="s">
        <v>148</v>
      </c>
      <c r="C68" s="261">
        <v>1024.8768674666655</v>
      </c>
      <c r="D68" s="100">
        <v>1.8170448375355582E-2</v>
      </c>
      <c r="E68" s="261">
        <v>4817.1828216000004</v>
      </c>
      <c r="F68" s="100">
        <v>0.16729238795060211</v>
      </c>
      <c r="G68" s="261">
        <v>14712.901344000004</v>
      </c>
      <c r="H68" s="100">
        <v>0.32936002742646298</v>
      </c>
      <c r="I68" s="261">
        <v>0</v>
      </c>
      <c r="J68" s="100">
        <v>0</v>
      </c>
      <c r="K68" s="261">
        <v>0</v>
      </c>
      <c r="L68" s="100">
        <v>0</v>
      </c>
      <c r="M68" s="261">
        <v>0</v>
      </c>
      <c r="N68" s="100">
        <v>0</v>
      </c>
      <c r="O68" s="261">
        <v>-69.857919999999993</v>
      </c>
      <c r="P68" s="100">
        <v>-0.33333333333333331</v>
      </c>
      <c r="Q68" s="261">
        <v>0</v>
      </c>
      <c r="R68" s="100">
        <v>0</v>
      </c>
      <c r="S68" s="261">
        <v>0</v>
      </c>
      <c r="T68" s="100">
        <v>0</v>
      </c>
      <c r="U68" s="261">
        <v>0</v>
      </c>
      <c r="V68" s="100">
        <v>0</v>
      </c>
      <c r="W68" s="262">
        <v>20485.103113066671</v>
      </c>
      <c r="X68" s="263">
        <v>6.3104819061783224E-2</v>
      </c>
    </row>
    <row r="69" spans="1:24">
      <c r="A69" s="88">
        <f t="shared" si="0"/>
        <v>64</v>
      </c>
      <c r="B69" s="88" t="s">
        <v>148</v>
      </c>
      <c r="C69" s="261">
        <v>2153.7320456666698</v>
      </c>
      <c r="D69" s="100">
        <v>1.9126345640111574E-2</v>
      </c>
      <c r="E69" s="261">
        <v>4937.8023029999977</v>
      </c>
      <c r="F69" s="100">
        <v>0.15529709261578106</v>
      </c>
      <c r="G69" s="261">
        <v>14875.944767999999</v>
      </c>
      <c r="H69" s="100">
        <v>0.32741687637840949</v>
      </c>
      <c r="I69" s="261">
        <v>0</v>
      </c>
      <c r="J69" s="100">
        <v>0</v>
      </c>
      <c r="K69" s="261">
        <v>0</v>
      </c>
      <c r="L69" s="100">
        <v>0</v>
      </c>
      <c r="M69" s="261">
        <v>0</v>
      </c>
      <c r="N69" s="100">
        <v>0</v>
      </c>
      <c r="O69" s="261">
        <v>-133.5384</v>
      </c>
      <c r="P69" s="100">
        <v>-0.33333333333333337</v>
      </c>
      <c r="Q69" s="261">
        <v>0</v>
      </c>
      <c r="R69" s="100">
        <v>0</v>
      </c>
      <c r="S69" s="261">
        <v>0</v>
      </c>
      <c r="T69" s="100">
        <v>0</v>
      </c>
      <c r="U69" s="261">
        <v>0</v>
      </c>
      <c r="V69" s="100">
        <v>0</v>
      </c>
      <c r="W69" s="262">
        <v>21833.940716666668</v>
      </c>
      <c r="X69" s="263">
        <v>3.9588555962945852E-2</v>
      </c>
    </row>
    <row r="70" spans="1:24">
      <c r="A70" s="88">
        <f t="shared" si="0"/>
        <v>65</v>
      </c>
      <c r="B70" s="88" t="s">
        <v>148</v>
      </c>
      <c r="C70" s="261">
        <v>1723.724500666666</v>
      </c>
      <c r="D70" s="100">
        <v>1.8391403504940066E-2</v>
      </c>
      <c r="E70" s="261">
        <v>5053.5294880000001</v>
      </c>
      <c r="F70" s="100">
        <v>0.15836777105738348</v>
      </c>
      <c r="G70" s="261">
        <v>14998.969728000004</v>
      </c>
      <c r="H70" s="100">
        <v>0.32599333129221186</v>
      </c>
      <c r="I70" s="261">
        <v>0</v>
      </c>
      <c r="J70" s="100">
        <v>0</v>
      </c>
      <c r="K70" s="261">
        <v>0</v>
      </c>
      <c r="L70" s="100">
        <v>0</v>
      </c>
      <c r="M70" s="261">
        <v>0</v>
      </c>
      <c r="N70" s="100">
        <v>0</v>
      </c>
      <c r="O70" s="261">
        <v>-110.72063999999999</v>
      </c>
      <c r="P70" s="100">
        <v>-0.33333333333333326</v>
      </c>
      <c r="Q70" s="261">
        <v>0</v>
      </c>
      <c r="R70" s="100">
        <v>0</v>
      </c>
      <c r="S70" s="261">
        <v>0</v>
      </c>
      <c r="T70" s="100">
        <v>0</v>
      </c>
      <c r="U70" s="261">
        <v>0</v>
      </c>
      <c r="V70" s="100">
        <v>0</v>
      </c>
      <c r="W70" s="262">
        <v>21665.503076666671</v>
      </c>
      <c r="X70" s="263">
        <v>4.4295904135631295E-2</v>
      </c>
    </row>
    <row r="71" spans="1:24">
      <c r="A71" s="88">
        <f t="shared" si="0"/>
        <v>66</v>
      </c>
      <c r="B71" s="88" t="s">
        <v>148</v>
      </c>
      <c r="C71" s="261">
        <v>645.20866593333301</v>
      </c>
      <c r="D71" s="100">
        <v>1.6813634780430711E-2</v>
      </c>
      <c r="E71" s="261">
        <v>5122.9739102000012</v>
      </c>
      <c r="F71" s="100">
        <v>0.17204137014674309</v>
      </c>
      <c r="G71" s="261">
        <v>15046.200000000003</v>
      </c>
      <c r="H71" s="100">
        <v>0.32545624049611632</v>
      </c>
      <c r="I71" s="261">
        <v>0</v>
      </c>
      <c r="J71" s="100">
        <v>0</v>
      </c>
      <c r="K71" s="261">
        <v>0</v>
      </c>
      <c r="L71" s="100">
        <v>0</v>
      </c>
      <c r="M71" s="261">
        <v>0</v>
      </c>
      <c r="N71" s="100">
        <v>0</v>
      </c>
      <c r="O71" s="261">
        <v>-86.436959999999999</v>
      </c>
      <c r="P71" s="100">
        <v>-0.33333333333333343</v>
      </c>
      <c r="Q71" s="261">
        <v>0</v>
      </c>
      <c r="R71" s="100">
        <v>0</v>
      </c>
      <c r="S71" s="261">
        <v>0</v>
      </c>
      <c r="T71" s="100">
        <v>0</v>
      </c>
      <c r="U71" s="261">
        <v>0</v>
      </c>
      <c r="V71" s="100">
        <v>0</v>
      </c>
      <c r="W71" s="262">
        <v>20727.945616133336</v>
      </c>
      <c r="X71" s="263">
        <v>8.1462191125640446E-2</v>
      </c>
    </row>
    <row r="72" spans="1:24">
      <c r="A72" s="88">
        <f t="shared" ref="A72:A135" si="1">A71+1</f>
        <v>67</v>
      </c>
      <c r="B72" s="88" t="s">
        <v>148</v>
      </c>
      <c r="C72" s="261">
        <v>1177.0646891999986</v>
      </c>
      <c r="D72" s="100">
        <v>1.7450313511989682E-2</v>
      </c>
      <c r="E72" s="261">
        <v>5106.6174184000001</v>
      </c>
      <c r="F72" s="100">
        <v>0.16367056848450642</v>
      </c>
      <c r="G72" s="261">
        <v>15046.200000000003</v>
      </c>
      <c r="H72" s="100">
        <v>0.32545624049611632</v>
      </c>
      <c r="I72" s="261">
        <v>0</v>
      </c>
      <c r="J72" s="100">
        <v>0</v>
      </c>
      <c r="K72" s="261">
        <v>0</v>
      </c>
      <c r="L72" s="100">
        <v>0</v>
      </c>
      <c r="M72" s="261">
        <v>0</v>
      </c>
      <c r="N72" s="100">
        <v>0</v>
      </c>
      <c r="O72" s="261">
        <v>-77.222240000000014</v>
      </c>
      <c r="P72" s="100">
        <v>-0.33333333333333343</v>
      </c>
      <c r="Q72" s="261">
        <v>0</v>
      </c>
      <c r="R72" s="100">
        <v>0</v>
      </c>
      <c r="S72" s="261">
        <v>0</v>
      </c>
      <c r="T72" s="100">
        <v>0</v>
      </c>
      <c r="U72" s="261">
        <v>0</v>
      </c>
      <c r="V72" s="100">
        <v>0</v>
      </c>
      <c r="W72" s="262">
        <v>21252.659867600003</v>
      </c>
      <c r="X72" s="263">
        <v>5.4395685914738791E-2</v>
      </c>
    </row>
    <row r="73" spans="1:24">
      <c r="A73" s="88">
        <f t="shared" si="1"/>
        <v>68</v>
      </c>
      <c r="B73" s="88" t="s">
        <v>148</v>
      </c>
      <c r="C73" s="261">
        <v>-417.41079573333383</v>
      </c>
      <c r="D73" s="100">
        <v>-8.6770158015063839E-2</v>
      </c>
      <c r="E73" s="261">
        <v>5170.0519452000026</v>
      </c>
      <c r="F73" s="100">
        <v>0.16784632392513246</v>
      </c>
      <c r="G73" s="261">
        <v>8339.5442250000033</v>
      </c>
      <c r="H73" s="100">
        <v>0.26635178859024411</v>
      </c>
      <c r="I73" s="261">
        <v>0</v>
      </c>
      <c r="J73" s="100">
        <v>0</v>
      </c>
      <c r="K73" s="261">
        <v>0</v>
      </c>
      <c r="L73" s="100">
        <v>0</v>
      </c>
      <c r="M73" s="261">
        <v>0</v>
      </c>
      <c r="N73" s="100">
        <v>0</v>
      </c>
      <c r="O73" s="261">
        <v>-109.31616000000001</v>
      </c>
      <c r="P73" s="100">
        <v>-0.33333333333333331</v>
      </c>
      <c r="Q73" s="261">
        <v>0</v>
      </c>
      <c r="R73" s="100">
        <v>0</v>
      </c>
      <c r="S73" s="261">
        <v>0</v>
      </c>
      <c r="T73" s="100">
        <v>0</v>
      </c>
      <c r="U73" s="261">
        <v>0</v>
      </c>
      <c r="V73" s="100">
        <v>0</v>
      </c>
      <c r="W73" s="262">
        <v>12982.869214466673</v>
      </c>
      <c r="X73" s="263">
        <v>6.419864694075432E-2</v>
      </c>
    </row>
    <row r="74" spans="1:24">
      <c r="A74" s="88">
        <f t="shared" si="1"/>
        <v>69</v>
      </c>
      <c r="B74" s="88" t="s">
        <v>148</v>
      </c>
      <c r="C74" s="261">
        <v>-11.47808480000001</v>
      </c>
      <c r="D74" s="100">
        <v>-0.10317460317460327</v>
      </c>
      <c r="E74" s="261">
        <v>5254.4101903999981</v>
      </c>
      <c r="F74" s="100">
        <v>0.18598133469618852</v>
      </c>
      <c r="G74" s="261">
        <v>6401.0409560000035</v>
      </c>
      <c r="H74" s="100">
        <v>0.24113865000145307</v>
      </c>
      <c r="I74" s="261">
        <v>0</v>
      </c>
      <c r="J74" s="100">
        <v>0</v>
      </c>
      <c r="K74" s="261">
        <v>0</v>
      </c>
      <c r="L74" s="100">
        <v>0</v>
      </c>
      <c r="M74" s="261">
        <v>0</v>
      </c>
      <c r="N74" s="100">
        <v>0</v>
      </c>
      <c r="O74" s="261">
        <v>-113.51808</v>
      </c>
      <c r="P74" s="100">
        <v>-0.33333333333333331</v>
      </c>
      <c r="Q74" s="261">
        <v>0</v>
      </c>
      <c r="R74" s="100">
        <v>0</v>
      </c>
      <c r="S74" s="261">
        <v>0</v>
      </c>
      <c r="T74" s="100">
        <v>0</v>
      </c>
      <c r="U74" s="261">
        <v>0</v>
      </c>
      <c r="V74" s="100">
        <v>0</v>
      </c>
      <c r="W74" s="262">
        <v>11530.454981600002</v>
      </c>
      <c r="X74" s="263">
        <v>0.18246739367834416</v>
      </c>
    </row>
    <row r="75" spans="1:24">
      <c r="A75" s="88">
        <f t="shared" si="1"/>
        <v>70</v>
      </c>
      <c r="B75" s="88" t="s">
        <v>148</v>
      </c>
      <c r="C75" s="261">
        <v>2006.2180699333319</v>
      </c>
      <c r="D75" s="100">
        <v>1.7384173145539118E-2</v>
      </c>
      <c r="E75" s="261">
        <v>5291.2224481999992</v>
      </c>
      <c r="F75" s="100">
        <v>0.15139266832925702</v>
      </c>
      <c r="G75" s="261">
        <v>15285.548752000001</v>
      </c>
      <c r="H75" s="100">
        <v>0.32281152391001733</v>
      </c>
      <c r="I75" s="261">
        <v>0</v>
      </c>
      <c r="J75" s="100">
        <v>0</v>
      </c>
      <c r="K75" s="261">
        <v>0</v>
      </c>
      <c r="L75" s="100">
        <v>0</v>
      </c>
      <c r="M75" s="261">
        <v>0</v>
      </c>
      <c r="N75" s="100">
        <v>0</v>
      </c>
      <c r="O75" s="261">
        <v>-144.39840000000001</v>
      </c>
      <c r="P75" s="100">
        <v>-0.33333333333333331</v>
      </c>
      <c r="Q75" s="261">
        <v>0</v>
      </c>
      <c r="R75" s="100">
        <v>0</v>
      </c>
      <c r="S75" s="261">
        <v>0</v>
      </c>
      <c r="T75" s="100">
        <v>0</v>
      </c>
      <c r="U75" s="261">
        <v>0</v>
      </c>
      <c r="V75" s="100">
        <v>0</v>
      </c>
      <c r="W75" s="262">
        <v>22438.590870133332</v>
      </c>
      <c r="X75" s="263">
        <v>3.6810373813621448E-2</v>
      </c>
    </row>
    <row r="76" spans="1:24">
      <c r="A76" s="88">
        <f t="shared" si="1"/>
        <v>71</v>
      </c>
      <c r="B76" s="88" t="s">
        <v>148</v>
      </c>
      <c r="C76" s="261">
        <v>1625.6159914000011</v>
      </c>
      <c r="D76" s="100">
        <v>1.7023106022909202E-2</v>
      </c>
      <c r="E76" s="261">
        <v>5340.3765378000016</v>
      </c>
      <c r="F76" s="100">
        <v>0.15582510666945928</v>
      </c>
      <c r="G76" s="261">
        <v>15329.016000000001</v>
      </c>
      <c r="H76" s="100">
        <v>0.322344595328315</v>
      </c>
      <c r="I76" s="261">
        <v>0</v>
      </c>
      <c r="J76" s="100">
        <v>0</v>
      </c>
      <c r="K76" s="261">
        <v>0</v>
      </c>
      <c r="L76" s="100">
        <v>0</v>
      </c>
      <c r="M76" s="261">
        <v>0</v>
      </c>
      <c r="N76" s="100">
        <v>0</v>
      </c>
      <c r="O76" s="261">
        <v>-112.95360000000001</v>
      </c>
      <c r="P76" s="100">
        <v>-0.33333333333333337</v>
      </c>
      <c r="Q76" s="261">
        <v>0</v>
      </c>
      <c r="R76" s="100">
        <v>0</v>
      </c>
      <c r="S76" s="261">
        <v>0</v>
      </c>
      <c r="T76" s="100">
        <v>0</v>
      </c>
      <c r="U76" s="261">
        <v>0</v>
      </c>
      <c r="V76" s="100">
        <v>0</v>
      </c>
      <c r="W76" s="262">
        <v>22182.054929200003</v>
      </c>
      <c r="X76" s="263">
        <v>4.1701476976093256E-2</v>
      </c>
    </row>
    <row r="77" spans="1:24">
      <c r="A77" s="88">
        <f t="shared" si="1"/>
        <v>72</v>
      </c>
      <c r="B77" s="88" t="s">
        <v>148</v>
      </c>
      <c r="C77" s="261">
        <v>2109.2748614333336</v>
      </c>
      <c r="D77" s="100">
        <v>1.7240921600756295E-2</v>
      </c>
      <c r="E77" s="261">
        <v>5358.3554637000016</v>
      </c>
      <c r="F77" s="100">
        <v>0.1496574667543078</v>
      </c>
      <c r="G77" s="261">
        <v>15366.430199999997</v>
      </c>
      <c r="H77" s="100">
        <v>0.3219458765762534</v>
      </c>
      <c r="I77" s="261">
        <v>0</v>
      </c>
      <c r="J77" s="100">
        <v>0</v>
      </c>
      <c r="K77" s="261">
        <v>0</v>
      </c>
      <c r="L77" s="100">
        <v>0</v>
      </c>
      <c r="M77" s="261">
        <v>0</v>
      </c>
      <c r="N77" s="100">
        <v>0</v>
      </c>
      <c r="O77" s="261">
        <v>-138.00816</v>
      </c>
      <c r="P77" s="100">
        <v>-0.33333333333333331</v>
      </c>
      <c r="Q77" s="261">
        <v>0</v>
      </c>
      <c r="R77" s="100">
        <v>0</v>
      </c>
      <c r="S77" s="261">
        <v>0</v>
      </c>
      <c r="T77" s="100">
        <v>0</v>
      </c>
      <c r="U77" s="261">
        <v>0</v>
      </c>
      <c r="V77" s="100">
        <v>0</v>
      </c>
      <c r="W77" s="262">
        <v>22696.052365133331</v>
      </c>
      <c r="X77" s="263">
        <v>3.4717041509353862E-2</v>
      </c>
    </row>
    <row r="78" spans="1:24">
      <c r="A78" s="88">
        <f t="shared" si="1"/>
        <v>73</v>
      </c>
      <c r="B78" s="88" t="s">
        <v>148</v>
      </c>
      <c r="C78" s="261">
        <v>566.6167575666658</v>
      </c>
      <c r="D78" s="100">
        <v>1.7263280279677971E-2</v>
      </c>
      <c r="E78" s="261">
        <v>5523.4906993000041</v>
      </c>
      <c r="F78" s="100">
        <v>0.17530600752638878</v>
      </c>
      <c r="G78" s="261">
        <v>15488.100000000004</v>
      </c>
      <c r="H78" s="100">
        <v>0.32066924365363486</v>
      </c>
      <c r="I78" s="261">
        <v>0</v>
      </c>
      <c r="J78" s="100">
        <v>0</v>
      </c>
      <c r="K78" s="261">
        <v>0</v>
      </c>
      <c r="L78" s="100">
        <v>0</v>
      </c>
      <c r="M78" s="261">
        <v>0</v>
      </c>
      <c r="N78" s="100">
        <v>0</v>
      </c>
      <c r="O78" s="261">
        <v>-43.018399999999993</v>
      </c>
      <c r="P78" s="100">
        <v>-0.33333333333333331</v>
      </c>
      <c r="Q78" s="261">
        <v>0</v>
      </c>
      <c r="R78" s="100">
        <v>0</v>
      </c>
      <c r="S78" s="261">
        <v>0</v>
      </c>
      <c r="T78" s="100">
        <v>0</v>
      </c>
      <c r="U78" s="261">
        <v>0</v>
      </c>
      <c r="V78" s="100">
        <v>0</v>
      </c>
      <c r="W78" s="262">
        <v>21535.189056866671</v>
      </c>
      <c r="X78" s="263">
        <v>8.8864816712558206E-2</v>
      </c>
    </row>
    <row r="79" spans="1:24">
      <c r="A79" s="88">
        <f t="shared" si="1"/>
        <v>74</v>
      </c>
      <c r="B79" s="88" t="s">
        <v>148</v>
      </c>
      <c r="C79" s="261">
        <v>1975.8900744999985</v>
      </c>
      <c r="D79" s="100">
        <v>1.7848560691051958E-2</v>
      </c>
      <c r="E79" s="261">
        <v>5707.2248364999987</v>
      </c>
      <c r="F79" s="100">
        <v>0.15583192541987809</v>
      </c>
      <c r="G79" s="261">
        <v>15743.046840000001</v>
      </c>
      <c r="H79" s="100">
        <v>0.31808945879538347</v>
      </c>
      <c r="I79" s="261">
        <v>0</v>
      </c>
      <c r="J79" s="100">
        <v>0</v>
      </c>
      <c r="K79" s="261">
        <v>0</v>
      </c>
      <c r="L79" s="100">
        <v>0</v>
      </c>
      <c r="M79" s="261">
        <v>0</v>
      </c>
      <c r="N79" s="100">
        <v>0</v>
      </c>
      <c r="O79" s="261">
        <v>-152.98560000000001</v>
      </c>
      <c r="P79" s="100">
        <v>-0.33333333333333326</v>
      </c>
      <c r="Q79" s="261">
        <v>0</v>
      </c>
      <c r="R79" s="100">
        <v>0</v>
      </c>
      <c r="S79" s="261">
        <v>0</v>
      </c>
      <c r="T79" s="100">
        <v>0</v>
      </c>
      <c r="U79" s="261">
        <v>0</v>
      </c>
      <c r="V79" s="100">
        <v>0</v>
      </c>
      <c r="W79" s="262">
        <v>23273.176151</v>
      </c>
      <c r="X79" s="263">
        <v>4.0529308296984694E-2</v>
      </c>
    </row>
    <row r="80" spans="1:24">
      <c r="A80" s="88">
        <f t="shared" si="1"/>
        <v>75</v>
      </c>
      <c r="B80" s="88" t="s">
        <v>148</v>
      </c>
      <c r="C80" s="261">
        <v>526.19528840000032</v>
      </c>
      <c r="D80" s="100">
        <v>1.783510540960382E-2</v>
      </c>
      <c r="E80" s="261">
        <v>5922.5886568000014</v>
      </c>
      <c r="F80" s="100">
        <v>0.1775287830453926</v>
      </c>
      <c r="G80" s="261">
        <v>15930</v>
      </c>
      <c r="H80" s="100">
        <v>0.31627537598649924</v>
      </c>
      <c r="I80" s="261">
        <v>0</v>
      </c>
      <c r="J80" s="100">
        <v>0</v>
      </c>
      <c r="K80" s="261">
        <v>0</v>
      </c>
      <c r="L80" s="100">
        <v>0</v>
      </c>
      <c r="M80" s="261">
        <v>0</v>
      </c>
      <c r="N80" s="100">
        <v>0</v>
      </c>
      <c r="O80" s="261">
        <v>-61.825919999999996</v>
      </c>
      <c r="P80" s="100">
        <v>-0.33333333333333326</v>
      </c>
      <c r="Q80" s="261">
        <v>0</v>
      </c>
      <c r="R80" s="100">
        <v>0</v>
      </c>
      <c r="S80" s="261">
        <v>0</v>
      </c>
      <c r="T80" s="100">
        <v>0</v>
      </c>
      <c r="U80" s="261">
        <v>0</v>
      </c>
      <c r="V80" s="100">
        <v>0</v>
      </c>
      <c r="W80" s="262">
        <v>22316.958025200001</v>
      </c>
      <c r="X80" s="263">
        <v>0.10540985865727548</v>
      </c>
    </row>
    <row r="81" spans="1:24">
      <c r="A81" s="88">
        <f t="shared" si="1"/>
        <v>76</v>
      </c>
      <c r="B81" s="88" t="s">
        <v>148</v>
      </c>
      <c r="C81" s="261">
        <v>1292.8137983999986</v>
      </c>
      <c r="D81" s="100">
        <v>1.7205455994699605E-2</v>
      </c>
      <c r="E81" s="261">
        <v>5892.7841768000026</v>
      </c>
      <c r="F81" s="100">
        <v>0.16389661344999235</v>
      </c>
      <c r="G81" s="261">
        <v>15930</v>
      </c>
      <c r="H81" s="100">
        <v>0.31627537598649924</v>
      </c>
      <c r="I81" s="261">
        <v>0</v>
      </c>
      <c r="J81" s="100">
        <v>0</v>
      </c>
      <c r="K81" s="261">
        <v>0</v>
      </c>
      <c r="L81" s="100">
        <v>0</v>
      </c>
      <c r="M81" s="261">
        <v>0</v>
      </c>
      <c r="N81" s="100">
        <v>0</v>
      </c>
      <c r="O81" s="261">
        <v>-89.389439999999993</v>
      </c>
      <c r="P81" s="100">
        <v>-0.33333333333333331</v>
      </c>
      <c r="Q81" s="261">
        <v>0</v>
      </c>
      <c r="R81" s="100">
        <v>0</v>
      </c>
      <c r="S81" s="261">
        <v>0</v>
      </c>
      <c r="T81" s="100">
        <v>0</v>
      </c>
      <c r="U81" s="261">
        <v>0</v>
      </c>
      <c r="V81" s="100">
        <v>0</v>
      </c>
      <c r="W81" s="262">
        <v>23026.208535200003</v>
      </c>
      <c r="X81" s="263">
        <v>5.2136394031480883E-2</v>
      </c>
    </row>
    <row r="82" spans="1:24">
      <c r="A82" s="88">
        <f t="shared" si="1"/>
        <v>77</v>
      </c>
      <c r="B82" s="88" t="s">
        <v>148</v>
      </c>
      <c r="C82" s="261">
        <v>963.50304049999977</v>
      </c>
      <c r="D82" s="100">
        <v>1.5763284377449199E-2</v>
      </c>
      <c r="E82" s="261">
        <v>6034.7522851666681</v>
      </c>
      <c r="F82" s="100">
        <v>0.16580716926386863</v>
      </c>
      <c r="G82" s="261">
        <v>16084.566799999999</v>
      </c>
      <c r="H82" s="100">
        <v>0.31482247378390815</v>
      </c>
      <c r="I82" s="261">
        <v>0</v>
      </c>
      <c r="J82" s="100">
        <v>0</v>
      </c>
      <c r="K82" s="261">
        <v>0</v>
      </c>
      <c r="L82" s="100">
        <v>0</v>
      </c>
      <c r="M82" s="261">
        <v>0</v>
      </c>
      <c r="N82" s="100">
        <v>0</v>
      </c>
      <c r="O82" s="261">
        <v>-164.88079999999999</v>
      </c>
      <c r="P82" s="100">
        <v>-0.33333333333333337</v>
      </c>
      <c r="Q82" s="261">
        <v>0</v>
      </c>
      <c r="R82" s="100">
        <v>0</v>
      </c>
      <c r="S82" s="261">
        <v>-12701.142400000002</v>
      </c>
      <c r="T82" s="100">
        <v>0.31467397926341306</v>
      </c>
      <c r="U82" s="261">
        <v>0</v>
      </c>
      <c r="V82" s="100">
        <v>0</v>
      </c>
      <c r="W82" s="262">
        <v>10216.798925666664</v>
      </c>
      <c r="X82" s="263">
        <v>2.8587733798881607E-2</v>
      </c>
    </row>
    <row r="83" spans="1:24">
      <c r="A83" s="88">
        <f t="shared" si="1"/>
        <v>78</v>
      </c>
      <c r="B83" s="88" t="s">
        <v>148</v>
      </c>
      <c r="C83" s="261">
        <v>2100.6083081384982</v>
      </c>
      <c r="D83" s="100">
        <v>1.7084857543397346E-2</v>
      </c>
      <c r="E83" s="261">
        <v>6139.0403954978319</v>
      </c>
      <c r="F83" s="100">
        <v>0.15296908719087987</v>
      </c>
      <c r="G83" s="261">
        <v>16050.16333333333</v>
      </c>
      <c r="H83" s="100">
        <v>0.31325904366077489</v>
      </c>
      <c r="I83" s="261">
        <v>0</v>
      </c>
      <c r="J83" s="100">
        <v>0</v>
      </c>
      <c r="K83" s="261">
        <v>0</v>
      </c>
      <c r="L83" s="100">
        <v>0</v>
      </c>
      <c r="M83" s="261">
        <v>0</v>
      </c>
      <c r="N83" s="100">
        <v>0</v>
      </c>
      <c r="O83" s="261">
        <v>-144.67484759999999</v>
      </c>
      <c r="P83" s="100">
        <v>-0.33333333333333326</v>
      </c>
      <c r="Q83" s="261">
        <v>0</v>
      </c>
      <c r="R83" s="100">
        <v>0</v>
      </c>
      <c r="S83" s="261">
        <v>-12674.273333333338</v>
      </c>
      <c r="T83" s="100">
        <v>0.31311936234454829</v>
      </c>
      <c r="U83" s="261">
        <v>0</v>
      </c>
      <c r="V83" s="100">
        <v>0</v>
      </c>
      <c r="W83" s="262">
        <v>11470.863856036325</v>
      </c>
      <c r="X83" s="263">
        <v>1.8219138314623337E-2</v>
      </c>
    </row>
    <row r="84" spans="1:24">
      <c r="A84" s="88">
        <f t="shared" si="1"/>
        <v>79</v>
      </c>
      <c r="B84" s="88" t="s">
        <v>148</v>
      </c>
      <c r="C84" s="261">
        <v>1955.4991727999961</v>
      </c>
      <c r="D84" s="100">
        <v>1.8745623041643872E-2</v>
      </c>
      <c r="E84" s="261">
        <v>6189.3123622666653</v>
      </c>
      <c r="F84" s="100">
        <v>0.16144656797577916</v>
      </c>
      <c r="G84" s="261">
        <v>16270.473802666675</v>
      </c>
      <c r="H84" s="100">
        <v>0.31312856974046888</v>
      </c>
      <c r="I84" s="261">
        <v>0</v>
      </c>
      <c r="J84" s="100">
        <v>0</v>
      </c>
      <c r="K84" s="261">
        <v>0</v>
      </c>
      <c r="L84" s="100">
        <v>0</v>
      </c>
      <c r="M84" s="261">
        <v>0</v>
      </c>
      <c r="N84" s="100">
        <v>0</v>
      </c>
      <c r="O84" s="261">
        <v>-119.62048</v>
      </c>
      <c r="P84" s="100">
        <v>-0.33333333333333337</v>
      </c>
      <c r="Q84" s="261">
        <v>0</v>
      </c>
      <c r="R84" s="100">
        <v>0</v>
      </c>
      <c r="S84" s="261">
        <v>0</v>
      </c>
      <c r="T84" s="100">
        <v>0</v>
      </c>
      <c r="U84" s="261">
        <v>0</v>
      </c>
      <c r="V84" s="100">
        <v>0</v>
      </c>
      <c r="W84" s="262">
        <v>24295.664857733336</v>
      </c>
      <c r="X84" s="263">
        <v>4.4716348543664214E-2</v>
      </c>
    </row>
    <row r="85" spans="1:24">
      <c r="A85" s="88">
        <f t="shared" si="1"/>
        <v>80</v>
      </c>
      <c r="B85" s="88" t="s">
        <v>148</v>
      </c>
      <c r="C85" s="261">
        <v>2687.7214144999975</v>
      </c>
      <c r="D85" s="100">
        <v>1.8211081223508872E-2</v>
      </c>
      <c r="E85" s="261">
        <v>6168.1248164999997</v>
      </c>
      <c r="F85" s="100">
        <v>0.15116864195216911</v>
      </c>
      <c r="G85" s="261">
        <v>16278.001160000002</v>
      </c>
      <c r="H85" s="100">
        <v>0.31306117789175553</v>
      </c>
      <c r="I85" s="261">
        <v>0</v>
      </c>
      <c r="J85" s="100">
        <v>0</v>
      </c>
      <c r="K85" s="261">
        <v>0</v>
      </c>
      <c r="L85" s="100">
        <v>0</v>
      </c>
      <c r="M85" s="261">
        <v>0</v>
      </c>
      <c r="N85" s="100">
        <v>0</v>
      </c>
      <c r="O85" s="261">
        <v>-170.48639999999997</v>
      </c>
      <c r="P85" s="100">
        <v>-0.33333333333333326</v>
      </c>
      <c r="Q85" s="261">
        <v>0</v>
      </c>
      <c r="R85" s="100">
        <v>0</v>
      </c>
      <c r="S85" s="261">
        <v>0</v>
      </c>
      <c r="T85" s="100">
        <v>0</v>
      </c>
      <c r="U85" s="261">
        <v>0</v>
      </c>
      <c r="V85" s="100">
        <v>0</v>
      </c>
      <c r="W85" s="262">
        <v>24963.360990999998</v>
      </c>
      <c r="X85" s="263">
        <v>3.3418030994680686E-2</v>
      </c>
    </row>
    <row r="86" spans="1:24">
      <c r="A86" s="88">
        <f t="shared" si="1"/>
        <v>81</v>
      </c>
      <c r="B86" s="88" t="s">
        <v>148</v>
      </c>
      <c r="C86" s="261">
        <v>1689.6392958000044</v>
      </c>
      <c r="D86" s="100">
        <v>1.6590427947657877E-2</v>
      </c>
      <c r="E86" s="261">
        <v>6249.5944565999989</v>
      </c>
      <c r="F86" s="100">
        <v>0.15714999465119311</v>
      </c>
      <c r="G86" s="261">
        <v>16351.13659200001</v>
      </c>
      <c r="H86" s="100">
        <v>0.31241112496481371</v>
      </c>
      <c r="I86" s="261">
        <v>0</v>
      </c>
      <c r="J86" s="100">
        <v>0</v>
      </c>
      <c r="K86" s="261">
        <v>0</v>
      </c>
      <c r="L86" s="100">
        <v>0</v>
      </c>
      <c r="M86" s="261">
        <v>0</v>
      </c>
      <c r="N86" s="100">
        <v>0</v>
      </c>
      <c r="O86" s="261">
        <v>-161.88192000000001</v>
      </c>
      <c r="P86" s="100">
        <v>-0.33333333333333337</v>
      </c>
      <c r="Q86" s="261">
        <v>0</v>
      </c>
      <c r="R86" s="100">
        <v>0</v>
      </c>
      <c r="S86" s="261">
        <v>0</v>
      </c>
      <c r="T86" s="100">
        <v>0</v>
      </c>
      <c r="U86" s="261">
        <v>0</v>
      </c>
      <c r="V86" s="100">
        <v>0</v>
      </c>
      <c r="W86" s="262">
        <v>24128.488424400013</v>
      </c>
      <c r="X86" s="263">
        <v>4.0666837783271036E-2</v>
      </c>
    </row>
    <row r="87" spans="1:24">
      <c r="A87" s="88">
        <f t="shared" si="1"/>
        <v>82</v>
      </c>
      <c r="B87" s="88" t="s">
        <v>148</v>
      </c>
      <c r="C87" s="261">
        <v>52.83377133333331</v>
      </c>
      <c r="D87" s="100">
        <v>7.7145356472598427E-3</v>
      </c>
      <c r="E87" s="261">
        <v>6473.0419960000045</v>
      </c>
      <c r="F87" s="100">
        <v>0.18251262766170082</v>
      </c>
      <c r="G87" s="261">
        <v>16534.032128000003</v>
      </c>
      <c r="H87" s="100">
        <v>0.31082210638647301</v>
      </c>
      <c r="I87" s="261">
        <v>0</v>
      </c>
      <c r="J87" s="100">
        <v>0</v>
      </c>
      <c r="K87" s="261">
        <v>0</v>
      </c>
      <c r="L87" s="100">
        <v>0</v>
      </c>
      <c r="M87" s="261">
        <v>0</v>
      </c>
      <c r="N87" s="100">
        <v>0</v>
      </c>
      <c r="O87" s="261">
        <v>-103.72991999999999</v>
      </c>
      <c r="P87" s="100">
        <v>-0.33333333333333326</v>
      </c>
      <c r="Q87" s="261">
        <v>0</v>
      </c>
      <c r="R87" s="100">
        <v>0</v>
      </c>
      <c r="S87" s="261">
        <v>0</v>
      </c>
      <c r="T87" s="100">
        <v>0</v>
      </c>
      <c r="U87" s="261">
        <v>0</v>
      </c>
      <c r="V87" s="100">
        <v>0</v>
      </c>
      <c r="W87" s="262">
        <v>22956.177975333339</v>
      </c>
      <c r="X87" s="263">
        <v>0.16929260096408788</v>
      </c>
    </row>
    <row r="88" spans="1:24">
      <c r="A88" s="88">
        <f t="shared" si="1"/>
        <v>83</v>
      </c>
      <c r="B88" s="88" t="s">
        <v>148</v>
      </c>
      <c r="C88" s="261">
        <v>2631.9443614333336</v>
      </c>
      <c r="D88" s="100">
        <v>1.8634127486803414E-2</v>
      </c>
      <c r="E88" s="261">
        <v>6566.9337637000017</v>
      </c>
      <c r="F88" s="100">
        <v>0.15534344909029721</v>
      </c>
      <c r="G88" s="261">
        <v>16714.971520000003</v>
      </c>
      <c r="H88" s="100">
        <v>0.30929961728186434</v>
      </c>
      <c r="I88" s="261">
        <v>0</v>
      </c>
      <c r="J88" s="100">
        <v>0</v>
      </c>
      <c r="K88" s="261">
        <v>0</v>
      </c>
      <c r="L88" s="100">
        <v>0</v>
      </c>
      <c r="M88" s="261">
        <v>0</v>
      </c>
      <c r="N88" s="100">
        <v>0</v>
      </c>
      <c r="O88" s="261">
        <v>-171.64736000000002</v>
      </c>
      <c r="P88" s="100">
        <v>-0.33333333333333343</v>
      </c>
      <c r="Q88" s="261">
        <v>0</v>
      </c>
      <c r="R88" s="100">
        <v>0</v>
      </c>
      <c r="S88" s="261">
        <v>0</v>
      </c>
      <c r="T88" s="100">
        <v>0</v>
      </c>
      <c r="U88" s="261">
        <v>0</v>
      </c>
      <c r="V88" s="100">
        <v>0</v>
      </c>
      <c r="W88" s="262">
        <v>25742.202285133339</v>
      </c>
      <c r="X88" s="263">
        <v>3.6208679415375929E-2</v>
      </c>
    </row>
    <row r="89" spans="1:24">
      <c r="A89" s="88">
        <f t="shared" si="1"/>
        <v>84</v>
      </c>
      <c r="B89" s="88" t="s">
        <v>148</v>
      </c>
      <c r="C89" s="261">
        <v>2758.2454945333325</v>
      </c>
      <c r="D89" s="100">
        <v>1.8821603738434552E-2</v>
      </c>
      <c r="E89" s="261">
        <v>6596.6698623999982</v>
      </c>
      <c r="F89" s="100">
        <v>0.15505399990088725</v>
      </c>
      <c r="G89" s="261">
        <v>16749.498640000002</v>
      </c>
      <c r="H89" s="100">
        <v>0.30901449881718918</v>
      </c>
      <c r="I89" s="261">
        <v>0</v>
      </c>
      <c r="J89" s="100">
        <v>0</v>
      </c>
      <c r="K89" s="261">
        <v>0</v>
      </c>
      <c r="L89" s="100">
        <v>0</v>
      </c>
      <c r="M89" s="261">
        <v>0</v>
      </c>
      <c r="N89" s="100">
        <v>0</v>
      </c>
      <c r="O89" s="261">
        <v>-177.11711999999997</v>
      </c>
      <c r="P89" s="100">
        <v>-0.3333333333333332</v>
      </c>
      <c r="Q89" s="261">
        <v>0</v>
      </c>
      <c r="R89" s="100">
        <v>0</v>
      </c>
      <c r="S89" s="261">
        <v>0</v>
      </c>
      <c r="T89" s="100">
        <v>0</v>
      </c>
      <c r="U89" s="261">
        <v>0</v>
      </c>
      <c r="V89" s="100">
        <v>0</v>
      </c>
      <c r="W89" s="262">
        <v>25927.296876933335</v>
      </c>
      <c r="X89" s="263">
        <v>3.6577793344357713E-2</v>
      </c>
    </row>
    <row r="90" spans="1:24">
      <c r="A90" s="88">
        <f t="shared" si="1"/>
        <v>85</v>
      </c>
      <c r="B90" s="88" t="s">
        <v>148</v>
      </c>
      <c r="C90" s="261">
        <v>2140.5227099999952</v>
      </c>
      <c r="D90" s="100">
        <v>1.8337875404254002E-2</v>
      </c>
      <c r="E90" s="261">
        <v>6666.6766699999998</v>
      </c>
      <c r="F90" s="100">
        <v>0.15958214872759732</v>
      </c>
      <c r="G90" s="261">
        <v>16813.799999999992</v>
      </c>
      <c r="H90" s="100">
        <v>0.3084880164538682</v>
      </c>
      <c r="I90" s="261">
        <v>0</v>
      </c>
      <c r="J90" s="100">
        <v>0</v>
      </c>
      <c r="K90" s="261">
        <v>0</v>
      </c>
      <c r="L90" s="100">
        <v>0</v>
      </c>
      <c r="M90" s="261">
        <v>0</v>
      </c>
      <c r="N90" s="100">
        <v>0</v>
      </c>
      <c r="O90" s="261">
        <v>-147.69120000000001</v>
      </c>
      <c r="P90" s="100">
        <v>-0.33333333333333337</v>
      </c>
      <c r="Q90" s="261">
        <v>0</v>
      </c>
      <c r="R90" s="100">
        <v>0</v>
      </c>
      <c r="S90" s="261">
        <v>0</v>
      </c>
      <c r="T90" s="100">
        <v>0</v>
      </c>
      <c r="U90" s="261">
        <v>0</v>
      </c>
      <c r="V90" s="100">
        <v>0</v>
      </c>
      <c r="W90" s="262">
        <v>25473.308179999985</v>
      </c>
      <c r="X90" s="263">
        <v>4.3112510317552782E-2</v>
      </c>
    </row>
    <row r="91" spans="1:24">
      <c r="A91" s="88">
        <f t="shared" si="1"/>
        <v>86</v>
      </c>
      <c r="B91" s="88" t="s">
        <v>148</v>
      </c>
      <c r="C91" s="261">
        <v>2271.9603814999996</v>
      </c>
      <c r="D91" s="100">
        <v>1.82930700502765E-2</v>
      </c>
      <c r="E91" s="261">
        <v>6684.5098754999999</v>
      </c>
      <c r="F91" s="100">
        <v>0.1580680831422194</v>
      </c>
      <c r="G91" s="261">
        <v>16838.742799999989</v>
      </c>
      <c r="H91" s="100">
        <v>0.30828535317888162</v>
      </c>
      <c r="I91" s="261">
        <v>0</v>
      </c>
      <c r="J91" s="100">
        <v>0</v>
      </c>
      <c r="K91" s="261">
        <v>0</v>
      </c>
      <c r="L91" s="100">
        <v>0</v>
      </c>
      <c r="M91" s="261">
        <v>0</v>
      </c>
      <c r="N91" s="100">
        <v>0</v>
      </c>
      <c r="O91" s="261">
        <v>-152.14079999999998</v>
      </c>
      <c r="P91" s="100">
        <v>-0.33333333333333331</v>
      </c>
      <c r="Q91" s="261">
        <v>0</v>
      </c>
      <c r="R91" s="100">
        <v>0</v>
      </c>
      <c r="S91" s="261">
        <v>0</v>
      </c>
      <c r="T91" s="100">
        <v>0</v>
      </c>
      <c r="U91" s="261">
        <v>0</v>
      </c>
      <c r="V91" s="100">
        <v>0</v>
      </c>
      <c r="W91" s="262">
        <v>25643.072256999985</v>
      </c>
      <c r="X91" s="263">
        <v>4.0965983005594016E-2</v>
      </c>
    </row>
    <row r="92" spans="1:24">
      <c r="A92" s="88">
        <f t="shared" si="1"/>
        <v>87</v>
      </c>
      <c r="B92" s="88" t="s">
        <v>148</v>
      </c>
      <c r="C92" s="261">
        <v>1876.5035094000002</v>
      </c>
      <c r="D92" s="100">
        <v>1.7771600426279274E-2</v>
      </c>
      <c r="E92" s="261">
        <v>6727.6970938000004</v>
      </c>
      <c r="F92" s="100">
        <v>0.16070896769331267</v>
      </c>
      <c r="G92" s="261">
        <v>16878.989088000002</v>
      </c>
      <c r="H92" s="100">
        <v>0.3079601675258154</v>
      </c>
      <c r="I92" s="261">
        <v>0</v>
      </c>
      <c r="J92" s="100">
        <v>0</v>
      </c>
      <c r="K92" s="261">
        <v>0</v>
      </c>
      <c r="L92" s="100">
        <v>0</v>
      </c>
      <c r="M92" s="261">
        <v>0</v>
      </c>
      <c r="N92" s="100">
        <v>0</v>
      </c>
      <c r="O92" s="261">
        <v>-147.74240000000003</v>
      </c>
      <c r="P92" s="100">
        <v>-0.33333333333333337</v>
      </c>
      <c r="Q92" s="261">
        <v>0</v>
      </c>
      <c r="R92" s="100">
        <v>0</v>
      </c>
      <c r="S92" s="261">
        <v>0</v>
      </c>
      <c r="T92" s="100">
        <v>0</v>
      </c>
      <c r="U92" s="261">
        <v>0</v>
      </c>
      <c r="V92" s="100">
        <v>0</v>
      </c>
      <c r="W92" s="262">
        <v>25335.447291200002</v>
      </c>
      <c r="X92" s="263">
        <v>4.3160423208873519E-2</v>
      </c>
    </row>
    <row r="93" spans="1:24">
      <c r="A93" s="88">
        <f t="shared" si="1"/>
        <v>88</v>
      </c>
      <c r="B93" s="88" t="s">
        <v>148</v>
      </c>
      <c r="C93" s="261">
        <v>1188.8189900666669</v>
      </c>
      <c r="D93" s="100">
        <v>1.7791680453728913E-2</v>
      </c>
      <c r="E93" s="261">
        <v>7048.7908518000013</v>
      </c>
      <c r="F93" s="100">
        <v>0.1700573770668258</v>
      </c>
      <c r="G93" s="261">
        <v>17211.509999999998</v>
      </c>
      <c r="H93" s="100">
        <v>0.30535659540766924</v>
      </c>
      <c r="I93" s="261">
        <v>0</v>
      </c>
      <c r="J93" s="100">
        <v>0</v>
      </c>
      <c r="K93" s="261">
        <v>0</v>
      </c>
      <c r="L93" s="100">
        <v>0</v>
      </c>
      <c r="M93" s="261">
        <v>0</v>
      </c>
      <c r="N93" s="100">
        <v>0</v>
      </c>
      <c r="O93" s="261">
        <v>-105.24960000000003</v>
      </c>
      <c r="P93" s="100">
        <v>-0.33333333333333354</v>
      </c>
      <c r="Q93" s="261">
        <v>0</v>
      </c>
      <c r="R93" s="100">
        <v>0</v>
      </c>
      <c r="S93" s="261">
        <v>0</v>
      </c>
      <c r="T93" s="100">
        <v>0</v>
      </c>
      <c r="U93" s="261">
        <v>0</v>
      </c>
      <c r="V93" s="100">
        <v>0</v>
      </c>
      <c r="W93" s="262">
        <v>25343.870241866669</v>
      </c>
      <c r="X93" s="263">
        <v>6.4421953552435685E-2</v>
      </c>
    </row>
    <row r="94" spans="1:24">
      <c r="A94" s="88">
        <f t="shared" si="1"/>
        <v>89</v>
      </c>
      <c r="B94" s="88" t="s">
        <v>148</v>
      </c>
      <c r="C94" s="261">
        <v>2100.8362230333319</v>
      </c>
      <c r="D94" s="100">
        <v>1.7435564320089983E-2</v>
      </c>
      <c r="E94" s="261">
        <v>7087.0153668999965</v>
      </c>
      <c r="F94" s="100">
        <v>0.15807370073311328</v>
      </c>
      <c r="G94" s="261">
        <v>2957.2315280000003</v>
      </c>
      <c r="H94" s="100">
        <v>0.14739567288694722</v>
      </c>
      <c r="I94" s="261">
        <v>0</v>
      </c>
      <c r="J94" s="100">
        <v>0</v>
      </c>
      <c r="K94" s="261">
        <v>0</v>
      </c>
      <c r="L94" s="100">
        <v>0</v>
      </c>
      <c r="M94" s="261">
        <v>0</v>
      </c>
      <c r="N94" s="100">
        <v>0</v>
      </c>
      <c r="O94" s="261">
        <v>-188.33872</v>
      </c>
      <c r="P94" s="100">
        <v>-0.33333333333333331</v>
      </c>
      <c r="Q94" s="261">
        <v>0</v>
      </c>
      <c r="R94" s="100">
        <v>0</v>
      </c>
      <c r="S94" s="261">
        <v>0</v>
      </c>
      <c r="T94" s="100">
        <v>0</v>
      </c>
      <c r="U94" s="261">
        <v>0</v>
      </c>
      <c r="V94" s="100">
        <v>0</v>
      </c>
      <c r="W94" s="262">
        <v>11956.744397933329</v>
      </c>
      <c r="X94" s="263">
        <v>1.9056711984966428E-2</v>
      </c>
    </row>
    <row r="95" spans="1:24">
      <c r="A95" s="88">
        <f t="shared" si="1"/>
        <v>90</v>
      </c>
      <c r="B95" s="88" t="s">
        <v>148</v>
      </c>
      <c r="C95" s="261">
        <v>885.97683749999908</v>
      </c>
      <c r="D95" s="100">
        <v>1.7334728392832295E-2</v>
      </c>
      <c r="E95" s="261">
        <v>7172.5457875000038</v>
      </c>
      <c r="F95" s="100">
        <v>0.17331743357418447</v>
      </c>
      <c r="G95" s="261">
        <v>17312.927546666677</v>
      </c>
      <c r="H95" s="100">
        <v>0.30434932811419585</v>
      </c>
      <c r="I95" s="261">
        <v>0</v>
      </c>
      <c r="J95" s="100">
        <v>0</v>
      </c>
      <c r="K95" s="261">
        <v>0</v>
      </c>
      <c r="L95" s="100">
        <v>0</v>
      </c>
      <c r="M95" s="261">
        <v>0</v>
      </c>
      <c r="N95" s="100">
        <v>0</v>
      </c>
      <c r="O95" s="261">
        <v>-152.48607999999999</v>
      </c>
      <c r="P95" s="100">
        <v>-0.33333333333333331</v>
      </c>
      <c r="Q95" s="261">
        <v>0</v>
      </c>
      <c r="R95" s="100">
        <v>0</v>
      </c>
      <c r="S95" s="261">
        <v>0</v>
      </c>
      <c r="T95" s="100">
        <v>0</v>
      </c>
      <c r="U95" s="261">
        <v>0</v>
      </c>
      <c r="V95" s="100">
        <v>0</v>
      </c>
      <c r="W95" s="262">
        <v>25218.964091666679</v>
      </c>
      <c r="X95" s="263">
        <v>6.929121150147774E-2</v>
      </c>
    </row>
    <row r="96" spans="1:24">
      <c r="A96" s="88">
        <f t="shared" si="1"/>
        <v>91</v>
      </c>
      <c r="B96" s="88" t="s">
        <v>148</v>
      </c>
      <c r="C96" s="261">
        <v>2832.0362714666699</v>
      </c>
      <c r="D96" s="100">
        <v>1.698589343785701E-2</v>
      </c>
      <c r="E96" s="261">
        <v>7154.3825196000007</v>
      </c>
      <c r="F96" s="100">
        <v>0.1483111252892084</v>
      </c>
      <c r="G96" s="261">
        <v>3041.6452499999996</v>
      </c>
      <c r="H96" s="100">
        <v>0.1486310295569217</v>
      </c>
      <c r="I96" s="261">
        <v>0</v>
      </c>
      <c r="J96" s="100">
        <v>0</v>
      </c>
      <c r="K96" s="261">
        <v>0</v>
      </c>
      <c r="L96" s="100">
        <v>0</v>
      </c>
      <c r="M96" s="261">
        <v>0</v>
      </c>
      <c r="N96" s="100">
        <v>0</v>
      </c>
      <c r="O96" s="261">
        <v>-198.03744000000003</v>
      </c>
      <c r="P96" s="100">
        <v>-0.33333333333333337</v>
      </c>
      <c r="Q96" s="261">
        <v>0</v>
      </c>
      <c r="R96" s="100">
        <v>0</v>
      </c>
      <c r="S96" s="261">
        <v>0</v>
      </c>
      <c r="T96" s="100">
        <v>0</v>
      </c>
      <c r="U96" s="261">
        <v>0</v>
      </c>
      <c r="V96" s="100">
        <v>0</v>
      </c>
      <c r="W96" s="262">
        <v>12830.026601066669</v>
      </c>
      <c r="X96" s="263">
        <v>1.5058186874648173E-2</v>
      </c>
    </row>
    <row r="97" spans="1:24">
      <c r="A97" s="88">
        <f t="shared" si="1"/>
        <v>92</v>
      </c>
      <c r="B97" s="88" t="s">
        <v>148</v>
      </c>
      <c r="C97" s="261">
        <v>1636.5726956499996</v>
      </c>
      <c r="D97" s="100">
        <v>1.8231997360816321E-2</v>
      </c>
      <c r="E97" s="261">
        <v>7384.5896003833341</v>
      </c>
      <c r="F97" s="100">
        <v>0.16675355907479641</v>
      </c>
      <c r="G97" s="261">
        <v>3417.4570679333324</v>
      </c>
      <c r="H97" s="100">
        <v>0.15675526641872733</v>
      </c>
      <c r="I97" s="261">
        <v>0</v>
      </c>
      <c r="J97" s="100">
        <v>0</v>
      </c>
      <c r="K97" s="261">
        <v>0</v>
      </c>
      <c r="L97" s="100">
        <v>0</v>
      </c>
      <c r="M97" s="261">
        <v>0</v>
      </c>
      <c r="N97" s="100">
        <v>0</v>
      </c>
      <c r="O97" s="261">
        <v>-187.19512399999999</v>
      </c>
      <c r="P97" s="100">
        <v>-0.33333333333333331</v>
      </c>
      <c r="Q97" s="261">
        <v>0</v>
      </c>
      <c r="R97" s="100">
        <v>0</v>
      </c>
      <c r="S97" s="261">
        <v>0</v>
      </c>
      <c r="T97" s="100">
        <v>0</v>
      </c>
      <c r="U97" s="261">
        <v>0</v>
      </c>
      <c r="V97" s="100">
        <v>0</v>
      </c>
      <c r="W97" s="262">
        <v>12251.424239966665</v>
      </c>
      <c r="X97" s="263">
        <v>2.6597040622964332E-2</v>
      </c>
    </row>
    <row r="98" spans="1:24">
      <c r="A98" s="88">
        <f t="shared" si="1"/>
        <v>93</v>
      </c>
      <c r="B98" s="88" t="s">
        <v>148</v>
      </c>
      <c r="C98" s="261">
        <v>3188.6822017999962</v>
      </c>
      <c r="D98" s="100">
        <v>1.9345193517003867E-2</v>
      </c>
      <c r="E98" s="261">
        <v>7510.0962785999973</v>
      </c>
      <c r="F98" s="100">
        <v>0.15694065711128838</v>
      </c>
      <c r="G98" s="261">
        <v>17715.855904000004</v>
      </c>
      <c r="H98" s="100">
        <v>0.30119026890444578</v>
      </c>
      <c r="I98" s="261">
        <v>0</v>
      </c>
      <c r="J98" s="100">
        <v>0</v>
      </c>
      <c r="K98" s="261">
        <v>0</v>
      </c>
      <c r="L98" s="100">
        <v>0</v>
      </c>
      <c r="M98" s="261">
        <v>0</v>
      </c>
      <c r="N98" s="100">
        <v>0</v>
      </c>
      <c r="O98" s="261">
        <v>-178.952</v>
      </c>
      <c r="P98" s="100">
        <v>-0.33333333333333326</v>
      </c>
      <c r="Q98" s="261">
        <v>0</v>
      </c>
      <c r="R98" s="100">
        <v>0</v>
      </c>
      <c r="S98" s="261">
        <v>0</v>
      </c>
      <c r="T98" s="100">
        <v>0</v>
      </c>
      <c r="U98" s="261">
        <v>0</v>
      </c>
      <c r="V98" s="100">
        <v>0</v>
      </c>
      <c r="W98" s="262">
        <v>28235.682384399995</v>
      </c>
      <c r="X98" s="263">
        <v>3.586839619386567E-2</v>
      </c>
    </row>
    <row r="99" spans="1:24">
      <c r="A99" s="88">
        <f t="shared" si="1"/>
        <v>94</v>
      </c>
      <c r="B99" s="88" t="s">
        <v>148</v>
      </c>
      <c r="C99" s="261">
        <v>703.89305160000094</v>
      </c>
      <c r="D99" s="100">
        <v>1.6925307718492794E-2</v>
      </c>
      <c r="E99" s="261">
        <v>7786.2397731999954</v>
      </c>
      <c r="F99" s="100">
        <v>0.17606421719549079</v>
      </c>
      <c r="G99" s="261">
        <v>17848.347999999998</v>
      </c>
      <c r="H99" s="100">
        <v>0.29934852879892876</v>
      </c>
      <c r="I99" s="261">
        <v>0</v>
      </c>
      <c r="J99" s="100">
        <v>0</v>
      </c>
      <c r="K99" s="261">
        <v>0</v>
      </c>
      <c r="L99" s="100">
        <v>0</v>
      </c>
      <c r="M99" s="261">
        <v>0</v>
      </c>
      <c r="N99" s="100">
        <v>0</v>
      </c>
      <c r="O99" s="261">
        <v>-52.494720000000008</v>
      </c>
      <c r="P99" s="100">
        <v>-0.33333333333333343</v>
      </c>
      <c r="Q99" s="261">
        <v>0</v>
      </c>
      <c r="R99" s="100">
        <v>0</v>
      </c>
      <c r="S99" s="261">
        <v>0</v>
      </c>
      <c r="T99" s="100">
        <v>0</v>
      </c>
      <c r="U99" s="261">
        <v>0</v>
      </c>
      <c r="V99" s="100">
        <v>0</v>
      </c>
      <c r="W99" s="262">
        <v>26285.986104799995</v>
      </c>
      <c r="X99" s="263">
        <v>8.6602951017835272E-2</v>
      </c>
    </row>
    <row r="100" spans="1:24">
      <c r="A100" s="88">
        <f t="shared" si="1"/>
        <v>95</v>
      </c>
      <c r="B100" s="88" t="s">
        <v>148</v>
      </c>
      <c r="C100" s="261">
        <v>2754.751244099994</v>
      </c>
      <c r="D100" s="100">
        <v>1.7401723374135716E-2</v>
      </c>
      <c r="E100" s="261">
        <v>7772.3347290333331</v>
      </c>
      <c r="F100" s="100">
        <v>0.15335003608411985</v>
      </c>
      <c r="G100" s="261">
        <v>17882.453280000002</v>
      </c>
      <c r="H100" s="100">
        <v>0.29888245518131684</v>
      </c>
      <c r="I100" s="261">
        <v>0</v>
      </c>
      <c r="J100" s="100">
        <v>0</v>
      </c>
      <c r="K100" s="261">
        <v>0</v>
      </c>
      <c r="L100" s="100">
        <v>0</v>
      </c>
      <c r="M100" s="261">
        <v>0</v>
      </c>
      <c r="N100" s="100">
        <v>0</v>
      </c>
      <c r="O100" s="261">
        <v>-196.21328000000003</v>
      </c>
      <c r="P100" s="100">
        <v>-0.33333333333333343</v>
      </c>
      <c r="Q100" s="261">
        <v>0</v>
      </c>
      <c r="R100" s="100">
        <v>0</v>
      </c>
      <c r="S100" s="261">
        <v>0</v>
      </c>
      <c r="T100" s="100">
        <v>0</v>
      </c>
      <c r="U100" s="261">
        <v>0</v>
      </c>
      <c r="V100" s="100">
        <v>0</v>
      </c>
      <c r="W100" s="262">
        <v>28213.325973133327</v>
      </c>
      <c r="X100" s="263">
        <v>3.3899269495239491E-2</v>
      </c>
    </row>
    <row r="101" spans="1:24">
      <c r="A101" s="88">
        <f t="shared" si="1"/>
        <v>96</v>
      </c>
      <c r="B101" s="88" t="s">
        <v>148</v>
      </c>
      <c r="C101" s="261">
        <v>1896.9851334270825</v>
      </c>
      <c r="D101" s="100">
        <v>1.7526428432821591E-2</v>
      </c>
      <c r="E101" s="261">
        <v>7854.0966384687499</v>
      </c>
      <c r="F101" s="100">
        <v>0.16296296484149173</v>
      </c>
      <c r="G101" s="261">
        <v>17912.5</v>
      </c>
      <c r="H101" s="100">
        <v>0.29847450990193874</v>
      </c>
      <c r="I101" s="261">
        <v>0</v>
      </c>
      <c r="J101" s="100">
        <v>0</v>
      </c>
      <c r="K101" s="261">
        <v>0</v>
      </c>
      <c r="L101" s="100">
        <v>0</v>
      </c>
      <c r="M101" s="261">
        <v>0</v>
      </c>
      <c r="N101" s="100">
        <v>0</v>
      </c>
      <c r="O101" s="261">
        <v>-141.46912720000003</v>
      </c>
      <c r="P101" s="100">
        <v>-0.33333333333333337</v>
      </c>
      <c r="Q101" s="261">
        <v>0</v>
      </c>
      <c r="R101" s="100">
        <v>0</v>
      </c>
      <c r="S101" s="261">
        <v>0</v>
      </c>
      <c r="T101" s="100">
        <v>0</v>
      </c>
      <c r="U101" s="261">
        <v>0</v>
      </c>
      <c r="V101" s="100">
        <v>0</v>
      </c>
      <c r="W101" s="262">
        <v>27522.11264469583</v>
      </c>
      <c r="X101" s="263">
        <v>4.6120744193208642E-2</v>
      </c>
    </row>
    <row r="102" spans="1:24">
      <c r="A102" s="88">
        <f t="shared" si="1"/>
        <v>97</v>
      </c>
      <c r="B102" s="88" t="s">
        <v>148</v>
      </c>
      <c r="C102" s="261">
        <v>2048.767234566671</v>
      </c>
      <c r="D102" s="100">
        <v>1.7842519221785286E-2</v>
      </c>
      <c r="E102" s="261">
        <v>7852.2879283000002</v>
      </c>
      <c r="F102" s="100">
        <v>0.16239521869226548</v>
      </c>
      <c r="G102" s="261">
        <v>17912.5</v>
      </c>
      <c r="H102" s="100">
        <v>0.29847450990193874</v>
      </c>
      <c r="I102" s="261">
        <v>0</v>
      </c>
      <c r="J102" s="100">
        <v>0</v>
      </c>
      <c r="K102" s="261">
        <v>0</v>
      </c>
      <c r="L102" s="100">
        <v>0</v>
      </c>
      <c r="M102" s="261">
        <v>0</v>
      </c>
      <c r="N102" s="100">
        <v>0</v>
      </c>
      <c r="O102" s="261">
        <v>-128.82831999999999</v>
      </c>
      <c r="P102" s="100">
        <v>-0.33333333333333337</v>
      </c>
      <c r="Q102" s="261">
        <v>0</v>
      </c>
      <c r="R102" s="100">
        <v>0</v>
      </c>
      <c r="S102" s="261">
        <v>0</v>
      </c>
      <c r="T102" s="100">
        <v>0</v>
      </c>
      <c r="U102" s="261">
        <v>0</v>
      </c>
      <c r="V102" s="100">
        <v>0</v>
      </c>
      <c r="W102" s="262">
        <v>27684.726842866672</v>
      </c>
      <c r="X102" s="263">
        <v>4.4017825009882876E-2</v>
      </c>
    </row>
    <row r="103" spans="1:24">
      <c r="A103" s="88">
        <f t="shared" si="1"/>
        <v>98</v>
      </c>
      <c r="B103" s="88" t="s">
        <v>148</v>
      </c>
      <c r="C103" s="261">
        <v>2552.2177096666651</v>
      </c>
      <c r="D103" s="100">
        <v>1.7123429648597251E-2</v>
      </c>
      <c r="E103" s="261">
        <v>7825.599811</v>
      </c>
      <c r="F103" s="100">
        <v>0.15442778800792267</v>
      </c>
      <c r="G103" s="261">
        <v>17912.5</v>
      </c>
      <c r="H103" s="100">
        <v>0.29847450990193874</v>
      </c>
      <c r="I103" s="261">
        <v>0</v>
      </c>
      <c r="J103" s="100">
        <v>0</v>
      </c>
      <c r="K103" s="261">
        <v>0</v>
      </c>
      <c r="L103" s="100">
        <v>0</v>
      </c>
      <c r="M103" s="261">
        <v>0</v>
      </c>
      <c r="N103" s="100">
        <v>0</v>
      </c>
      <c r="O103" s="261">
        <v>-168.21024</v>
      </c>
      <c r="P103" s="100">
        <v>-0.33333333333333337</v>
      </c>
      <c r="Q103" s="261">
        <v>0</v>
      </c>
      <c r="R103" s="100">
        <v>0</v>
      </c>
      <c r="S103" s="261">
        <v>0</v>
      </c>
      <c r="T103" s="100">
        <v>0</v>
      </c>
      <c r="U103" s="261">
        <v>0</v>
      </c>
      <c r="V103" s="100">
        <v>0</v>
      </c>
      <c r="W103" s="262">
        <v>28122.107280666663</v>
      </c>
      <c r="X103" s="263">
        <v>3.479732442695626E-2</v>
      </c>
    </row>
    <row r="104" spans="1:24">
      <c r="A104" s="88">
        <f t="shared" si="1"/>
        <v>99</v>
      </c>
      <c r="B104" s="88" t="s">
        <v>148</v>
      </c>
      <c r="C104" s="261">
        <v>1283.6154673333324</v>
      </c>
      <c r="D104" s="100">
        <v>1.8891170704912332E-2</v>
      </c>
      <c r="E104" s="261">
        <v>8193.8996513333313</v>
      </c>
      <c r="F104" s="100">
        <v>0.17348287493981171</v>
      </c>
      <c r="G104" s="261">
        <v>18098.285600000003</v>
      </c>
      <c r="H104" s="100">
        <v>0.29600615911635603</v>
      </c>
      <c r="I104" s="261">
        <v>0</v>
      </c>
      <c r="J104" s="100">
        <v>0</v>
      </c>
      <c r="K104" s="261">
        <v>0</v>
      </c>
      <c r="L104" s="100">
        <v>0</v>
      </c>
      <c r="M104" s="261">
        <v>0</v>
      </c>
      <c r="N104" s="100">
        <v>0</v>
      </c>
      <c r="O104" s="261">
        <v>-199.15840000000003</v>
      </c>
      <c r="P104" s="100">
        <v>-0.33333333333333331</v>
      </c>
      <c r="Q104" s="261">
        <v>0</v>
      </c>
      <c r="R104" s="100">
        <v>0</v>
      </c>
      <c r="S104" s="261">
        <v>0</v>
      </c>
      <c r="T104" s="100">
        <v>0</v>
      </c>
      <c r="U104" s="261">
        <v>0</v>
      </c>
      <c r="V104" s="100">
        <v>0</v>
      </c>
      <c r="W104" s="262">
        <v>27376.642318666665</v>
      </c>
      <c r="X104" s="263">
        <v>6.9940952199414305E-2</v>
      </c>
    </row>
    <row r="105" spans="1:24">
      <c r="A105" s="88">
        <f t="shared" si="1"/>
        <v>100</v>
      </c>
      <c r="B105" s="88" t="s">
        <v>148</v>
      </c>
      <c r="C105" s="261">
        <v>2478.407498669168</v>
      </c>
      <c r="D105" s="100">
        <v>1.7388265620912158E-2</v>
      </c>
      <c r="E105" s="261">
        <v>8159.2124703591689</v>
      </c>
      <c r="F105" s="100">
        <v>0.15729915393467808</v>
      </c>
      <c r="G105" s="261">
        <v>4148.9764052666687</v>
      </c>
      <c r="H105" s="100">
        <v>0.16475383752818876</v>
      </c>
      <c r="I105" s="261">
        <v>0</v>
      </c>
      <c r="J105" s="100">
        <v>0</v>
      </c>
      <c r="K105" s="261">
        <v>0</v>
      </c>
      <c r="L105" s="100">
        <v>0</v>
      </c>
      <c r="M105" s="261">
        <v>0</v>
      </c>
      <c r="N105" s="100">
        <v>0</v>
      </c>
      <c r="O105" s="261">
        <v>-167.947484</v>
      </c>
      <c r="P105" s="100">
        <v>-0.33333333333333331</v>
      </c>
      <c r="Q105" s="261">
        <v>0</v>
      </c>
      <c r="R105" s="100">
        <v>0</v>
      </c>
      <c r="S105" s="261">
        <v>0</v>
      </c>
      <c r="T105" s="100">
        <v>0</v>
      </c>
      <c r="U105" s="261">
        <v>0</v>
      </c>
      <c r="V105" s="100">
        <v>0</v>
      </c>
      <c r="W105" s="262">
        <v>14618.648890295006</v>
      </c>
      <c r="X105" s="263">
        <v>1.988959355578547E-2</v>
      </c>
    </row>
    <row r="106" spans="1:24">
      <c r="A106" s="88">
        <f t="shared" si="1"/>
        <v>101</v>
      </c>
      <c r="B106" s="88" t="s">
        <v>148</v>
      </c>
      <c r="C106" s="261">
        <v>1041.9904524000003</v>
      </c>
      <c r="D106" s="100">
        <v>1.5970959553564274E-2</v>
      </c>
      <c r="E106" s="261">
        <v>8270.1135348000007</v>
      </c>
      <c r="F106" s="100">
        <v>0.17024673527801656</v>
      </c>
      <c r="G106" s="261">
        <v>18150.100000000002</v>
      </c>
      <c r="H106" s="100">
        <v>0.29533391260767838</v>
      </c>
      <c r="I106" s="261">
        <v>0</v>
      </c>
      <c r="J106" s="100">
        <v>0</v>
      </c>
      <c r="K106" s="261">
        <v>0</v>
      </c>
      <c r="L106" s="100">
        <v>0</v>
      </c>
      <c r="M106" s="261">
        <v>0</v>
      </c>
      <c r="N106" s="100">
        <v>0</v>
      </c>
      <c r="O106" s="261">
        <v>-173.87039999999999</v>
      </c>
      <c r="P106" s="100">
        <v>-0.33333333333333337</v>
      </c>
      <c r="Q106" s="261">
        <v>0</v>
      </c>
      <c r="R106" s="100">
        <v>0</v>
      </c>
      <c r="S106" s="261">
        <v>0</v>
      </c>
      <c r="T106" s="100">
        <v>0</v>
      </c>
      <c r="U106" s="261">
        <v>0</v>
      </c>
      <c r="V106" s="100">
        <v>0</v>
      </c>
      <c r="W106" s="262">
        <v>27288.333587200003</v>
      </c>
      <c r="X106" s="263">
        <v>6.2186340750579605E-2</v>
      </c>
    </row>
    <row r="107" spans="1:24">
      <c r="A107" s="88">
        <f t="shared" si="1"/>
        <v>102</v>
      </c>
      <c r="B107" s="88" t="s">
        <v>148</v>
      </c>
      <c r="C107" s="261">
        <v>2568.8148842999994</v>
      </c>
      <c r="D107" s="100">
        <v>1.6906182110790639E-2</v>
      </c>
      <c r="E107" s="261">
        <v>8217.7609910999981</v>
      </c>
      <c r="F107" s="100">
        <v>0.15466719530096903</v>
      </c>
      <c r="G107" s="261">
        <v>18150.100000000002</v>
      </c>
      <c r="H107" s="100">
        <v>0.29533391260767838</v>
      </c>
      <c r="I107" s="261">
        <v>0</v>
      </c>
      <c r="J107" s="100">
        <v>0</v>
      </c>
      <c r="K107" s="261">
        <v>0</v>
      </c>
      <c r="L107" s="100">
        <v>0</v>
      </c>
      <c r="M107" s="261">
        <v>0</v>
      </c>
      <c r="N107" s="100">
        <v>0</v>
      </c>
      <c r="O107" s="261">
        <v>-191.99951999999999</v>
      </c>
      <c r="P107" s="100">
        <v>-0.33333333333333331</v>
      </c>
      <c r="Q107" s="261">
        <v>0</v>
      </c>
      <c r="R107" s="100">
        <v>0</v>
      </c>
      <c r="S107" s="261">
        <v>0</v>
      </c>
      <c r="T107" s="100">
        <v>0</v>
      </c>
      <c r="U107" s="261">
        <v>0</v>
      </c>
      <c r="V107" s="100">
        <v>0</v>
      </c>
      <c r="W107" s="262">
        <v>28744.676355399999</v>
      </c>
      <c r="X107" s="263">
        <v>3.3977238774164344E-2</v>
      </c>
    </row>
    <row r="108" spans="1:24">
      <c r="A108" s="88">
        <f t="shared" si="1"/>
        <v>103</v>
      </c>
      <c r="B108" s="88" t="s">
        <v>148</v>
      </c>
      <c r="C108" s="261">
        <v>3105.0762128666684</v>
      </c>
      <c r="D108" s="100">
        <v>1.8263116011581169E-2</v>
      </c>
      <c r="E108" s="261">
        <v>8224.7806073999982</v>
      </c>
      <c r="F108" s="100">
        <v>0.15531579134630319</v>
      </c>
      <c r="G108" s="261">
        <v>18152.919520000003</v>
      </c>
      <c r="H108" s="100">
        <v>0.29529752920759939</v>
      </c>
      <c r="I108" s="261">
        <v>0</v>
      </c>
      <c r="J108" s="100">
        <v>0</v>
      </c>
      <c r="K108" s="261">
        <v>0</v>
      </c>
      <c r="L108" s="100">
        <v>0</v>
      </c>
      <c r="M108" s="261">
        <v>0</v>
      </c>
      <c r="N108" s="100">
        <v>0</v>
      </c>
      <c r="O108" s="261">
        <v>-182.82144000000002</v>
      </c>
      <c r="P108" s="100">
        <v>-0.33333333333333343</v>
      </c>
      <c r="Q108" s="261">
        <v>0</v>
      </c>
      <c r="R108" s="100">
        <v>0</v>
      </c>
      <c r="S108" s="261">
        <v>0</v>
      </c>
      <c r="T108" s="100">
        <v>0</v>
      </c>
      <c r="U108" s="261">
        <v>0</v>
      </c>
      <c r="V108" s="100">
        <v>0</v>
      </c>
      <c r="W108" s="262">
        <v>29299.954900266668</v>
      </c>
      <c r="X108" s="263">
        <v>3.3681062096915848E-2</v>
      </c>
    </row>
    <row r="109" spans="1:24">
      <c r="A109" s="88">
        <f t="shared" si="1"/>
        <v>104</v>
      </c>
      <c r="B109" s="88" t="s">
        <v>148</v>
      </c>
      <c r="C109" s="261">
        <v>931.04076978333558</v>
      </c>
      <c r="D109" s="100">
        <v>1.7146240034516869E-2</v>
      </c>
      <c r="E109" s="261">
        <v>8299.2225233166664</v>
      </c>
      <c r="F109" s="100">
        <v>0.17411707233534382</v>
      </c>
      <c r="G109" s="261">
        <v>18160.623040000002</v>
      </c>
      <c r="H109" s="100">
        <v>0.2951982253731083</v>
      </c>
      <c r="I109" s="261">
        <v>0</v>
      </c>
      <c r="J109" s="100">
        <v>0</v>
      </c>
      <c r="K109" s="261">
        <v>0</v>
      </c>
      <c r="L109" s="100">
        <v>0</v>
      </c>
      <c r="M109" s="261">
        <v>0</v>
      </c>
      <c r="N109" s="100">
        <v>0</v>
      </c>
      <c r="O109" s="261">
        <v>-131.43128000000002</v>
      </c>
      <c r="P109" s="100">
        <v>-0.33333333333333326</v>
      </c>
      <c r="Q109" s="261">
        <v>0</v>
      </c>
      <c r="R109" s="100">
        <v>0</v>
      </c>
      <c r="S109" s="261">
        <v>0</v>
      </c>
      <c r="T109" s="100">
        <v>0</v>
      </c>
      <c r="U109" s="261">
        <v>0</v>
      </c>
      <c r="V109" s="100">
        <v>0</v>
      </c>
      <c r="W109" s="262">
        <v>27259.455053100002</v>
      </c>
      <c r="X109" s="263">
        <v>7.5730034267760565E-2</v>
      </c>
    </row>
    <row r="110" spans="1:24">
      <c r="A110" s="88">
        <f t="shared" si="1"/>
        <v>105</v>
      </c>
      <c r="B110" s="88" t="s">
        <v>148</v>
      </c>
      <c r="C110" s="261">
        <v>1599.7103626666674</v>
      </c>
      <c r="D110" s="100">
        <v>1.8579906756697084E-2</v>
      </c>
      <c r="E110" s="261">
        <v>8643.5395253333354</v>
      </c>
      <c r="F110" s="100">
        <v>0.17056954852262304</v>
      </c>
      <c r="G110" s="261">
        <v>18374.774560000002</v>
      </c>
      <c r="H110" s="100">
        <v>0.29249685695178335</v>
      </c>
      <c r="I110" s="261">
        <v>0</v>
      </c>
      <c r="J110" s="100">
        <v>0</v>
      </c>
      <c r="K110" s="261">
        <v>0</v>
      </c>
      <c r="L110" s="100">
        <v>0</v>
      </c>
      <c r="M110" s="261">
        <v>0</v>
      </c>
      <c r="N110" s="100">
        <v>0</v>
      </c>
      <c r="O110" s="261">
        <v>-185.32479999999998</v>
      </c>
      <c r="P110" s="100">
        <v>-0.33333333333333326</v>
      </c>
      <c r="Q110" s="261">
        <v>0</v>
      </c>
      <c r="R110" s="100">
        <v>0</v>
      </c>
      <c r="S110" s="261">
        <v>0</v>
      </c>
      <c r="T110" s="100">
        <v>0</v>
      </c>
      <c r="U110" s="261">
        <v>0</v>
      </c>
      <c r="V110" s="100">
        <v>0</v>
      </c>
      <c r="W110" s="262">
        <v>28432.699648000005</v>
      </c>
      <c r="X110" s="263">
        <v>5.9503106885301617E-2</v>
      </c>
    </row>
    <row r="111" spans="1:24">
      <c r="A111" s="88">
        <f t="shared" si="1"/>
        <v>106</v>
      </c>
      <c r="B111" s="88" t="s">
        <v>148</v>
      </c>
      <c r="C111" s="261">
        <v>2324.3794064666727</v>
      </c>
      <c r="D111" s="100">
        <v>1.7779635472362391E-2</v>
      </c>
      <c r="E111" s="261">
        <v>8634.4081146000008</v>
      </c>
      <c r="F111" s="100">
        <v>0.16151550783838522</v>
      </c>
      <c r="G111" s="261">
        <v>18387.700000000008</v>
      </c>
      <c r="H111" s="100">
        <v>0.29233738586843339</v>
      </c>
      <c r="I111" s="261">
        <v>0</v>
      </c>
      <c r="J111" s="100">
        <v>0</v>
      </c>
      <c r="K111" s="261">
        <v>0</v>
      </c>
      <c r="L111" s="100">
        <v>0</v>
      </c>
      <c r="M111" s="261">
        <v>0</v>
      </c>
      <c r="N111" s="100">
        <v>0</v>
      </c>
      <c r="O111" s="261">
        <v>-174.88224</v>
      </c>
      <c r="P111" s="100">
        <v>-0.33333333333333326</v>
      </c>
      <c r="Q111" s="261">
        <v>0</v>
      </c>
      <c r="R111" s="100">
        <v>0</v>
      </c>
      <c r="S111" s="261">
        <v>0</v>
      </c>
      <c r="T111" s="100">
        <v>0</v>
      </c>
      <c r="U111" s="261">
        <v>0</v>
      </c>
      <c r="V111" s="100">
        <v>0</v>
      </c>
      <c r="W111" s="262">
        <v>29171.605281066681</v>
      </c>
      <c r="X111" s="263">
        <v>4.1145462292995996E-2</v>
      </c>
    </row>
    <row r="112" spans="1:24">
      <c r="A112" s="88">
        <f t="shared" si="1"/>
        <v>107</v>
      </c>
      <c r="B112" s="88" t="s">
        <v>148</v>
      </c>
      <c r="C112" s="261">
        <v>3284.1463767999981</v>
      </c>
      <c r="D112" s="100">
        <v>1.723032802708474E-2</v>
      </c>
      <c r="E112" s="261">
        <v>8592.5181635999979</v>
      </c>
      <c r="F112" s="100">
        <v>0.15047370789355233</v>
      </c>
      <c r="G112" s="261">
        <v>18387.700000000008</v>
      </c>
      <c r="H112" s="100">
        <v>0.29233738586843339</v>
      </c>
      <c r="I112" s="261">
        <v>0</v>
      </c>
      <c r="J112" s="100">
        <v>0</v>
      </c>
      <c r="K112" s="261">
        <v>0</v>
      </c>
      <c r="L112" s="100">
        <v>0</v>
      </c>
      <c r="M112" s="261">
        <v>0</v>
      </c>
      <c r="N112" s="100">
        <v>0</v>
      </c>
      <c r="O112" s="261">
        <v>-214.26912000000002</v>
      </c>
      <c r="P112" s="100">
        <v>-0.33333333333333343</v>
      </c>
      <c r="Q112" s="261">
        <v>0</v>
      </c>
      <c r="R112" s="100">
        <v>0</v>
      </c>
      <c r="S112" s="261">
        <v>0</v>
      </c>
      <c r="T112" s="100">
        <v>0</v>
      </c>
      <c r="U112" s="261">
        <v>0</v>
      </c>
      <c r="V112" s="100">
        <v>0</v>
      </c>
      <c r="W112" s="262">
        <v>30050.095420400005</v>
      </c>
      <c r="X112" s="263">
        <v>3.0063887902550653E-2</v>
      </c>
    </row>
    <row r="113" spans="1:24">
      <c r="A113" s="88">
        <f t="shared" si="1"/>
        <v>108</v>
      </c>
      <c r="B113" s="88" t="s">
        <v>148</v>
      </c>
      <c r="C113" s="261">
        <v>2241.8895961333278</v>
      </c>
      <c r="D113" s="100">
        <v>1.7410840114868743E-2</v>
      </c>
      <c r="E113" s="261">
        <v>8819.2465956000015</v>
      </c>
      <c r="F113" s="100">
        <v>0.16150090525609567</v>
      </c>
      <c r="G113" s="261">
        <v>18499.631775999995</v>
      </c>
      <c r="H113" s="100">
        <v>0.29097286486510004</v>
      </c>
      <c r="I113" s="261">
        <v>0</v>
      </c>
      <c r="J113" s="100">
        <v>0</v>
      </c>
      <c r="K113" s="261">
        <v>0</v>
      </c>
      <c r="L113" s="100">
        <v>0</v>
      </c>
      <c r="M113" s="261">
        <v>0</v>
      </c>
      <c r="N113" s="100">
        <v>0</v>
      </c>
      <c r="O113" s="261">
        <v>-213.96096000000003</v>
      </c>
      <c r="P113" s="100">
        <v>-0.33333333333333337</v>
      </c>
      <c r="Q113" s="261">
        <v>0</v>
      </c>
      <c r="R113" s="100">
        <v>0</v>
      </c>
      <c r="S113" s="261">
        <v>0</v>
      </c>
      <c r="T113" s="100">
        <v>0</v>
      </c>
      <c r="U113" s="261">
        <v>0</v>
      </c>
      <c r="V113" s="100">
        <v>0</v>
      </c>
      <c r="W113" s="262">
        <v>29346.807007733321</v>
      </c>
      <c r="X113" s="263">
        <v>4.1163780071464449E-2</v>
      </c>
    </row>
    <row r="114" spans="1:24">
      <c r="A114" s="88">
        <f t="shared" si="1"/>
        <v>109</v>
      </c>
      <c r="B114" s="88" t="s">
        <v>148</v>
      </c>
      <c r="C114" s="261">
        <v>2829.3181388666649</v>
      </c>
      <c r="D114" s="100">
        <v>1.6783609507903842E-2</v>
      </c>
      <c r="E114" s="261">
        <v>8819.5011594000007</v>
      </c>
      <c r="F114" s="100">
        <v>0.15347063438657751</v>
      </c>
      <c r="G114" s="261">
        <v>18518.348320000001</v>
      </c>
      <c r="H114" s="100">
        <v>0.29074753988560448</v>
      </c>
      <c r="I114" s="261">
        <v>0</v>
      </c>
      <c r="J114" s="100">
        <v>0</v>
      </c>
      <c r="K114" s="261">
        <v>0</v>
      </c>
      <c r="L114" s="100">
        <v>0</v>
      </c>
      <c r="M114" s="261">
        <v>0</v>
      </c>
      <c r="N114" s="100">
        <v>0</v>
      </c>
      <c r="O114" s="261">
        <v>-209.86848000000006</v>
      </c>
      <c r="P114" s="100">
        <v>-0.33333333333333337</v>
      </c>
      <c r="Q114" s="261">
        <v>0</v>
      </c>
      <c r="R114" s="100">
        <v>0</v>
      </c>
      <c r="S114" s="261">
        <v>0</v>
      </c>
      <c r="T114" s="100">
        <v>0</v>
      </c>
      <c r="U114" s="261">
        <v>0</v>
      </c>
      <c r="V114" s="100">
        <v>0</v>
      </c>
      <c r="W114" s="262">
        <v>29957.299138266666</v>
      </c>
      <c r="X114" s="263">
        <v>3.2066108421582279E-2</v>
      </c>
    </row>
    <row r="115" spans="1:24">
      <c r="A115" s="88">
        <f t="shared" si="1"/>
        <v>110</v>
      </c>
      <c r="B115" s="88" t="s">
        <v>148</v>
      </c>
      <c r="C115" s="261">
        <v>1249.9074727333361</v>
      </c>
      <c r="D115" s="100">
        <v>1.7479412982102732E-2</v>
      </c>
      <c r="E115" s="261">
        <v>9171.1759337999974</v>
      </c>
      <c r="F115" s="100">
        <v>0.17235724988638287</v>
      </c>
      <c r="G115" s="261">
        <v>18689.452000000001</v>
      </c>
      <c r="H115" s="100">
        <v>0.28872433230694933</v>
      </c>
      <c r="I115" s="261">
        <v>0</v>
      </c>
      <c r="J115" s="100">
        <v>0</v>
      </c>
      <c r="K115" s="261">
        <v>0</v>
      </c>
      <c r="L115" s="100">
        <v>0</v>
      </c>
      <c r="M115" s="261">
        <v>0</v>
      </c>
      <c r="N115" s="100">
        <v>0</v>
      </c>
      <c r="O115" s="261">
        <v>-83.263680000000008</v>
      </c>
      <c r="P115" s="100">
        <v>-0.33333333333333337</v>
      </c>
      <c r="Q115" s="261">
        <v>0</v>
      </c>
      <c r="R115" s="100">
        <v>0</v>
      </c>
      <c r="S115" s="261">
        <v>0</v>
      </c>
      <c r="T115" s="100">
        <v>0</v>
      </c>
      <c r="U115" s="261">
        <v>0</v>
      </c>
      <c r="V115" s="100">
        <v>0</v>
      </c>
      <c r="W115" s="262">
        <v>29027.271726533334</v>
      </c>
      <c r="X115" s="263">
        <v>6.4744517267829607E-2</v>
      </c>
    </row>
    <row r="116" spans="1:24">
      <c r="A116" s="88">
        <f t="shared" si="1"/>
        <v>111</v>
      </c>
      <c r="B116" s="88" t="s">
        <v>148</v>
      </c>
      <c r="C116" s="261">
        <v>3072.6187586666733</v>
      </c>
      <c r="D116" s="100">
        <v>1.739297836124155E-2</v>
      </c>
      <c r="E116" s="261">
        <v>9302.8851839999988</v>
      </c>
      <c r="F116" s="100">
        <v>0.15519498374944093</v>
      </c>
      <c r="G116" s="261">
        <v>18807.628959999998</v>
      </c>
      <c r="H116" s="100">
        <v>0.28736445693263563</v>
      </c>
      <c r="I116" s="261">
        <v>0</v>
      </c>
      <c r="J116" s="100">
        <v>0</v>
      </c>
      <c r="K116" s="261">
        <v>0</v>
      </c>
      <c r="L116" s="100">
        <v>0</v>
      </c>
      <c r="M116" s="261">
        <v>0</v>
      </c>
      <c r="N116" s="100">
        <v>0</v>
      </c>
      <c r="O116" s="261">
        <v>-223.66368000000003</v>
      </c>
      <c r="P116" s="100">
        <v>-0.33333333333333337</v>
      </c>
      <c r="Q116" s="261">
        <v>0</v>
      </c>
      <c r="R116" s="100">
        <v>0</v>
      </c>
      <c r="S116" s="261">
        <v>0</v>
      </c>
      <c r="T116" s="100">
        <v>0</v>
      </c>
      <c r="U116" s="261">
        <v>0</v>
      </c>
      <c r="V116" s="100">
        <v>0</v>
      </c>
      <c r="W116" s="262">
        <v>30959.46922266667</v>
      </c>
      <c r="X116" s="263">
        <v>3.2571736081910371E-2</v>
      </c>
    </row>
    <row r="117" spans="1:24">
      <c r="A117" s="88">
        <f t="shared" si="1"/>
        <v>112</v>
      </c>
      <c r="B117" s="88" t="s">
        <v>148</v>
      </c>
      <c r="C117" s="261">
        <v>953.35470866666583</v>
      </c>
      <c r="D117" s="100">
        <v>1.7079319941714882E-2</v>
      </c>
      <c r="E117" s="261">
        <v>9468.4972340000004</v>
      </c>
      <c r="F117" s="100">
        <v>0.1752025718994113</v>
      </c>
      <c r="G117" s="261">
        <v>18862.899999999994</v>
      </c>
      <c r="H117" s="100">
        <v>0.28673862912579429</v>
      </c>
      <c r="I117" s="261">
        <v>0</v>
      </c>
      <c r="J117" s="100">
        <v>0</v>
      </c>
      <c r="K117" s="261">
        <v>0</v>
      </c>
      <c r="L117" s="100">
        <v>0</v>
      </c>
      <c r="M117" s="261">
        <v>0</v>
      </c>
      <c r="N117" s="100">
        <v>0</v>
      </c>
      <c r="O117" s="261">
        <v>-169.04319999999998</v>
      </c>
      <c r="P117" s="100">
        <v>-0.33333333333333331</v>
      </c>
      <c r="Q117" s="261">
        <v>0</v>
      </c>
      <c r="R117" s="100">
        <v>0</v>
      </c>
      <c r="S117" s="261">
        <v>0</v>
      </c>
      <c r="T117" s="100">
        <v>0</v>
      </c>
      <c r="U117" s="261">
        <v>0</v>
      </c>
      <c r="V117" s="100">
        <v>0</v>
      </c>
      <c r="W117" s="262">
        <v>29115.708742666662</v>
      </c>
      <c r="X117" s="263">
        <v>7.5529751931047315E-2</v>
      </c>
    </row>
    <row r="118" spans="1:24">
      <c r="A118" s="88">
        <f t="shared" si="1"/>
        <v>113</v>
      </c>
      <c r="B118" s="88" t="s">
        <v>148</v>
      </c>
      <c r="C118" s="261">
        <v>4084.5476440333318</v>
      </c>
      <c r="D118" s="100">
        <v>1.9272981507960731E-2</v>
      </c>
      <c r="E118" s="261">
        <v>9561.3413439000014</v>
      </c>
      <c r="F118" s="100">
        <v>0.15647429710403105</v>
      </c>
      <c r="G118" s="261">
        <v>18961.247391999994</v>
      </c>
      <c r="H118" s="100">
        <v>0.28564070014477794</v>
      </c>
      <c r="I118" s="261">
        <v>0</v>
      </c>
      <c r="J118" s="100">
        <v>0</v>
      </c>
      <c r="K118" s="261">
        <v>0</v>
      </c>
      <c r="L118" s="100">
        <v>0</v>
      </c>
      <c r="M118" s="261">
        <v>0</v>
      </c>
      <c r="N118" s="100">
        <v>0</v>
      </c>
      <c r="O118" s="261">
        <v>-240.18480000000002</v>
      </c>
      <c r="P118" s="100">
        <v>-0.33333333333333337</v>
      </c>
      <c r="Q118" s="261">
        <v>0</v>
      </c>
      <c r="R118" s="100">
        <v>0</v>
      </c>
      <c r="S118" s="261">
        <v>0</v>
      </c>
      <c r="T118" s="100">
        <v>0</v>
      </c>
      <c r="U118" s="261">
        <v>0</v>
      </c>
      <c r="V118" s="100">
        <v>0</v>
      </c>
      <c r="W118" s="262">
        <v>32366.951579933328</v>
      </c>
      <c r="X118" s="263">
        <v>3.1756688811650169E-2</v>
      </c>
    </row>
    <row r="119" spans="1:24">
      <c r="A119" s="88">
        <f t="shared" si="1"/>
        <v>114</v>
      </c>
      <c r="B119" s="88" t="s">
        <v>148</v>
      </c>
      <c r="C119" s="261">
        <v>1293.3813313333321</v>
      </c>
      <c r="D119" s="100">
        <v>1.6580935743154647E-2</v>
      </c>
      <c r="E119" s="261">
        <v>9844.0668459999961</v>
      </c>
      <c r="F119" s="100">
        <v>0.1709694368145199</v>
      </c>
      <c r="G119" s="261">
        <v>19098.124</v>
      </c>
      <c r="H119" s="100">
        <v>0.2841451107667014</v>
      </c>
      <c r="I119" s="261">
        <v>0</v>
      </c>
      <c r="J119" s="100">
        <v>0</v>
      </c>
      <c r="K119" s="261">
        <v>0</v>
      </c>
      <c r="L119" s="100">
        <v>0</v>
      </c>
      <c r="M119" s="261">
        <v>0</v>
      </c>
      <c r="N119" s="100">
        <v>0</v>
      </c>
      <c r="O119" s="261">
        <v>-94.510719999999992</v>
      </c>
      <c r="P119" s="100">
        <v>-0.33333333333333331</v>
      </c>
      <c r="Q119" s="261">
        <v>0</v>
      </c>
      <c r="R119" s="100">
        <v>0</v>
      </c>
      <c r="S119" s="261">
        <v>0</v>
      </c>
      <c r="T119" s="100">
        <v>0</v>
      </c>
      <c r="U119" s="261">
        <v>0</v>
      </c>
      <c r="V119" s="100">
        <v>0</v>
      </c>
      <c r="W119" s="262">
        <v>30141.06145733333</v>
      </c>
      <c r="X119" s="263">
        <v>5.9643782710021492E-2</v>
      </c>
    </row>
    <row r="120" spans="1:24">
      <c r="A120" s="88">
        <f t="shared" si="1"/>
        <v>115</v>
      </c>
      <c r="B120" s="88" t="s">
        <v>148</v>
      </c>
      <c r="C120" s="261">
        <v>2653.561702066665</v>
      </c>
      <c r="D120" s="100">
        <v>2.0528764447924317E-2</v>
      </c>
      <c r="E120" s="261">
        <v>9844.8549257999985</v>
      </c>
      <c r="F120" s="100">
        <v>0.17010512769958824</v>
      </c>
      <c r="G120" s="261">
        <v>19100.5</v>
      </c>
      <c r="H120" s="100">
        <v>0.28411947580585184</v>
      </c>
      <c r="I120" s="261">
        <v>0</v>
      </c>
      <c r="J120" s="100">
        <v>0</v>
      </c>
      <c r="K120" s="261">
        <v>0</v>
      </c>
      <c r="L120" s="100">
        <v>0</v>
      </c>
      <c r="M120" s="261">
        <v>0</v>
      </c>
      <c r="N120" s="100">
        <v>0</v>
      </c>
      <c r="O120" s="261">
        <v>-149.01727999999997</v>
      </c>
      <c r="P120" s="100">
        <v>-0.33333333333333326</v>
      </c>
      <c r="Q120" s="261">
        <v>0</v>
      </c>
      <c r="R120" s="100">
        <v>0</v>
      </c>
      <c r="S120" s="261">
        <v>0</v>
      </c>
      <c r="T120" s="100">
        <v>0</v>
      </c>
      <c r="U120" s="261">
        <v>0</v>
      </c>
      <c r="V120" s="100">
        <v>0</v>
      </c>
      <c r="W120" s="262">
        <v>31449.899347866663</v>
      </c>
      <c r="X120" s="263">
        <v>5.4492619588940347E-2</v>
      </c>
    </row>
    <row r="121" spans="1:24">
      <c r="A121" s="88">
        <f t="shared" si="1"/>
        <v>116</v>
      </c>
      <c r="B121" s="88" t="s">
        <v>148</v>
      </c>
      <c r="C121" s="261">
        <v>3809.1183851999981</v>
      </c>
      <c r="D121" s="100">
        <v>1.8970079949231881E-2</v>
      </c>
      <c r="E121" s="261">
        <v>9969.8224104000019</v>
      </c>
      <c r="F121" s="100">
        <v>0.15795341436796315</v>
      </c>
      <c r="G121" s="261">
        <v>19205.19184</v>
      </c>
      <c r="H121" s="100">
        <v>0.28300076319643819</v>
      </c>
      <c r="I121" s="261">
        <v>0</v>
      </c>
      <c r="J121" s="100">
        <v>0</v>
      </c>
      <c r="K121" s="261">
        <v>0</v>
      </c>
      <c r="L121" s="100">
        <v>0</v>
      </c>
      <c r="M121" s="261">
        <v>0</v>
      </c>
      <c r="N121" s="100">
        <v>0</v>
      </c>
      <c r="O121" s="261">
        <v>-238.18943999999999</v>
      </c>
      <c r="P121" s="100">
        <v>-0.33333333333333331</v>
      </c>
      <c r="Q121" s="261">
        <v>0</v>
      </c>
      <c r="R121" s="100">
        <v>0</v>
      </c>
      <c r="S121" s="261">
        <v>0</v>
      </c>
      <c r="T121" s="100">
        <v>0</v>
      </c>
      <c r="U121" s="261">
        <v>0</v>
      </c>
      <c r="V121" s="100">
        <v>0</v>
      </c>
      <c r="W121" s="262">
        <v>32745.943195600001</v>
      </c>
      <c r="X121" s="263">
        <v>3.2961175269591379E-2</v>
      </c>
    </row>
    <row r="122" spans="1:24">
      <c r="A122" s="88">
        <f t="shared" si="1"/>
        <v>117</v>
      </c>
      <c r="B122" s="88" t="s">
        <v>148</v>
      </c>
      <c r="C122" s="261">
        <v>3755.3841050490032</v>
      </c>
      <c r="D122" s="100">
        <v>1.8425467500363567E-2</v>
      </c>
      <c r="E122" s="261">
        <v>10076.224652972998</v>
      </c>
      <c r="F122" s="100">
        <v>0.15632490198991061</v>
      </c>
      <c r="G122" s="261">
        <v>19274.02050232</v>
      </c>
      <c r="H122" s="100">
        <v>0.28227662515882979</v>
      </c>
      <c r="I122" s="261">
        <v>0</v>
      </c>
      <c r="J122" s="100">
        <v>0</v>
      </c>
      <c r="K122" s="261">
        <v>0</v>
      </c>
      <c r="L122" s="100">
        <v>0</v>
      </c>
      <c r="M122" s="261">
        <v>0</v>
      </c>
      <c r="N122" s="100">
        <v>0</v>
      </c>
      <c r="O122" s="261">
        <v>-247.90354680000004</v>
      </c>
      <c r="P122" s="100">
        <v>-0.33333333333333337</v>
      </c>
      <c r="Q122" s="261">
        <v>0</v>
      </c>
      <c r="R122" s="100">
        <v>0</v>
      </c>
      <c r="S122" s="261">
        <v>0</v>
      </c>
      <c r="T122" s="100">
        <v>0</v>
      </c>
      <c r="U122" s="261">
        <v>0</v>
      </c>
      <c r="V122" s="100">
        <v>0</v>
      </c>
      <c r="W122" s="262">
        <v>32857.725713542</v>
      </c>
      <c r="X122" s="263">
        <v>3.201686316229202E-2</v>
      </c>
    </row>
    <row r="123" spans="1:24">
      <c r="A123" s="88">
        <f t="shared" si="1"/>
        <v>118</v>
      </c>
      <c r="B123" s="88" t="s">
        <v>148</v>
      </c>
      <c r="C123" s="261">
        <v>4330.5697125333272</v>
      </c>
      <c r="D123" s="100">
        <v>1.714142095174406E-2</v>
      </c>
      <c r="E123" s="261">
        <v>10070.076968400001</v>
      </c>
      <c r="F123" s="100">
        <v>0.14648983242027605</v>
      </c>
      <c r="G123" s="261">
        <v>19298.385952000004</v>
      </c>
      <c r="H123" s="100">
        <v>0.28202239906740562</v>
      </c>
      <c r="I123" s="261">
        <v>0</v>
      </c>
      <c r="J123" s="100">
        <v>0</v>
      </c>
      <c r="K123" s="261">
        <v>0</v>
      </c>
      <c r="L123" s="100">
        <v>0</v>
      </c>
      <c r="M123" s="261">
        <v>0</v>
      </c>
      <c r="N123" s="100">
        <v>0</v>
      </c>
      <c r="O123" s="261">
        <v>-278.52767999999998</v>
      </c>
      <c r="P123" s="100">
        <v>-0.33333333333333331</v>
      </c>
      <c r="Q123" s="261">
        <v>0</v>
      </c>
      <c r="R123" s="100">
        <v>0</v>
      </c>
      <c r="S123" s="261">
        <v>0</v>
      </c>
      <c r="T123" s="100">
        <v>0</v>
      </c>
      <c r="U123" s="261">
        <v>0</v>
      </c>
      <c r="V123" s="100">
        <v>0</v>
      </c>
      <c r="W123" s="262">
        <v>33420.504952933334</v>
      </c>
      <c r="X123" s="263">
        <v>2.5287765982502514E-2</v>
      </c>
    </row>
    <row r="124" spans="1:24">
      <c r="A124" s="88">
        <f t="shared" si="1"/>
        <v>119</v>
      </c>
      <c r="B124" s="88" t="s">
        <v>148</v>
      </c>
      <c r="C124" s="261">
        <v>4309.2863071999891</v>
      </c>
      <c r="D124" s="100">
        <v>1.9859230884740484E-2</v>
      </c>
      <c r="E124" s="261">
        <v>10201.154454399999</v>
      </c>
      <c r="F124" s="100">
        <v>0.15925152648009802</v>
      </c>
      <c r="G124" s="261">
        <v>19342.02831999999</v>
      </c>
      <c r="H124" s="100">
        <v>0.28156977731760507</v>
      </c>
      <c r="I124" s="261">
        <v>0</v>
      </c>
      <c r="J124" s="100">
        <v>0</v>
      </c>
      <c r="K124" s="261">
        <v>0</v>
      </c>
      <c r="L124" s="100">
        <v>0</v>
      </c>
      <c r="M124" s="261">
        <v>0</v>
      </c>
      <c r="N124" s="100">
        <v>0</v>
      </c>
      <c r="O124" s="261">
        <v>-269.84160000000003</v>
      </c>
      <c r="P124" s="100">
        <v>-0.33333333333333337</v>
      </c>
      <c r="Q124" s="261">
        <v>0</v>
      </c>
      <c r="R124" s="100">
        <v>0</v>
      </c>
      <c r="S124" s="261">
        <v>0</v>
      </c>
      <c r="T124" s="100">
        <v>0</v>
      </c>
      <c r="U124" s="261">
        <v>0</v>
      </c>
      <c r="V124" s="100">
        <v>0</v>
      </c>
      <c r="W124" s="262">
        <v>33582.627481599979</v>
      </c>
      <c r="X124" s="263">
        <v>3.3971993214923307E-2</v>
      </c>
    </row>
    <row r="125" spans="1:24">
      <c r="A125" s="88">
        <f t="shared" si="1"/>
        <v>120</v>
      </c>
      <c r="B125" s="88" t="s">
        <v>148</v>
      </c>
      <c r="C125" s="261">
        <v>1377.238956066665</v>
      </c>
      <c r="D125" s="100">
        <v>1.8460833690590744E-2</v>
      </c>
      <c r="E125" s="261">
        <v>10650.806983799992</v>
      </c>
      <c r="F125" s="100">
        <v>0.17486858451188228</v>
      </c>
      <c r="G125" s="261">
        <v>19575.700000000012</v>
      </c>
      <c r="H125" s="100">
        <v>0.27920453443328153</v>
      </c>
      <c r="I125" s="261">
        <v>0</v>
      </c>
      <c r="J125" s="100">
        <v>0</v>
      </c>
      <c r="K125" s="261">
        <v>0</v>
      </c>
      <c r="L125" s="100">
        <v>0</v>
      </c>
      <c r="M125" s="261">
        <v>0</v>
      </c>
      <c r="N125" s="100">
        <v>0</v>
      </c>
      <c r="O125" s="261">
        <v>-181.18656000000001</v>
      </c>
      <c r="P125" s="100">
        <v>-0.33333333333333337</v>
      </c>
      <c r="Q125" s="261">
        <v>0</v>
      </c>
      <c r="R125" s="100">
        <v>0</v>
      </c>
      <c r="S125" s="261">
        <v>0</v>
      </c>
      <c r="T125" s="100">
        <v>0</v>
      </c>
      <c r="U125" s="261">
        <v>0</v>
      </c>
      <c r="V125" s="100">
        <v>0</v>
      </c>
      <c r="W125" s="262">
        <v>31422.55937986667</v>
      </c>
      <c r="X125" s="263">
        <v>7.1660117156632369E-2</v>
      </c>
    </row>
    <row r="126" spans="1:24">
      <c r="A126" s="88">
        <f t="shared" si="1"/>
        <v>121</v>
      </c>
      <c r="B126" s="88" t="s">
        <v>148</v>
      </c>
      <c r="C126" s="261">
        <v>4073.7337944000051</v>
      </c>
      <c r="D126" s="100">
        <v>1.7139047100359447E-2</v>
      </c>
      <c r="E126" s="261">
        <v>10998.6570488</v>
      </c>
      <c r="F126" s="100">
        <v>0.15097455555603517</v>
      </c>
      <c r="G126" s="261">
        <v>19849.883008000001</v>
      </c>
      <c r="H126" s="100">
        <v>0.27654846466883176</v>
      </c>
      <c r="I126" s="261">
        <v>0</v>
      </c>
      <c r="J126" s="100">
        <v>0</v>
      </c>
      <c r="K126" s="261">
        <v>0</v>
      </c>
      <c r="L126" s="100">
        <v>0</v>
      </c>
      <c r="M126" s="261">
        <v>0</v>
      </c>
      <c r="N126" s="100">
        <v>0</v>
      </c>
      <c r="O126" s="261">
        <v>-293.09759999999994</v>
      </c>
      <c r="P126" s="100">
        <v>-0.33333333333333326</v>
      </c>
      <c r="Q126" s="261">
        <v>0</v>
      </c>
      <c r="R126" s="100">
        <v>0</v>
      </c>
      <c r="S126" s="261">
        <v>0</v>
      </c>
      <c r="T126" s="100">
        <v>0</v>
      </c>
      <c r="U126" s="261">
        <v>0</v>
      </c>
      <c r="V126" s="100">
        <v>0</v>
      </c>
      <c r="W126" s="262">
        <v>34629.176251200006</v>
      </c>
      <c r="X126" s="263">
        <v>2.7407205815453525E-2</v>
      </c>
    </row>
    <row r="127" spans="1:24">
      <c r="A127" s="88">
        <f t="shared" si="1"/>
        <v>122</v>
      </c>
      <c r="B127" s="88" t="s">
        <v>148</v>
      </c>
      <c r="C127" s="261">
        <v>4601.8946857999908</v>
      </c>
      <c r="D127" s="100">
        <v>1.913676198996626E-2</v>
      </c>
      <c r="E127" s="261">
        <v>11190.543456599995</v>
      </c>
      <c r="F127" s="100">
        <v>0.15684245632174015</v>
      </c>
      <c r="G127" s="261">
        <v>19948.573599999992</v>
      </c>
      <c r="H127" s="100">
        <v>0.27562233437910383</v>
      </c>
      <c r="I127" s="261">
        <v>0</v>
      </c>
      <c r="J127" s="100">
        <v>0</v>
      </c>
      <c r="K127" s="261">
        <v>0</v>
      </c>
      <c r="L127" s="100">
        <v>0</v>
      </c>
      <c r="M127" s="261">
        <v>0</v>
      </c>
      <c r="N127" s="100">
        <v>0</v>
      </c>
      <c r="O127" s="261">
        <v>-266.21855999999997</v>
      </c>
      <c r="P127" s="100">
        <v>-0.33333333333333331</v>
      </c>
      <c r="Q127" s="261">
        <v>0</v>
      </c>
      <c r="R127" s="100">
        <v>0</v>
      </c>
      <c r="S127" s="261">
        <v>0</v>
      </c>
      <c r="T127" s="100">
        <v>0</v>
      </c>
      <c r="U127" s="261">
        <v>0</v>
      </c>
      <c r="V127" s="100">
        <v>0</v>
      </c>
      <c r="W127" s="262">
        <v>35474.793182399975</v>
      </c>
      <c r="X127" s="263">
        <v>3.0789717916743536E-2</v>
      </c>
    </row>
    <row r="128" spans="1:24">
      <c r="A128" s="88">
        <f t="shared" si="1"/>
        <v>123</v>
      </c>
      <c r="B128" s="88" t="s">
        <v>148</v>
      </c>
      <c r="C128" s="261">
        <v>2285.6674131999994</v>
      </c>
      <c r="D128" s="100">
        <v>1.6577361721017661E-2</v>
      </c>
      <c r="E128" s="261">
        <v>11565.033726400003</v>
      </c>
      <c r="F128" s="100">
        <v>0.16406148991915862</v>
      </c>
      <c r="G128" s="261">
        <v>20154.658335999997</v>
      </c>
      <c r="H128" s="100">
        <v>0.27373700631102676</v>
      </c>
      <c r="I128" s="261">
        <v>0</v>
      </c>
      <c r="J128" s="100">
        <v>0</v>
      </c>
      <c r="K128" s="261">
        <v>0</v>
      </c>
      <c r="L128" s="100">
        <v>0</v>
      </c>
      <c r="M128" s="261">
        <v>0</v>
      </c>
      <c r="N128" s="100">
        <v>0</v>
      </c>
      <c r="O128" s="261">
        <v>-277.75103999999999</v>
      </c>
      <c r="P128" s="100">
        <v>-0.33333333333333331</v>
      </c>
      <c r="Q128" s="261">
        <v>0</v>
      </c>
      <c r="R128" s="100">
        <v>0</v>
      </c>
      <c r="S128" s="261">
        <v>0</v>
      </c>
      <c r="T128" s="100">
        <v>0</v>
      </c>
      <c r="U128" s="261">
        <v>0</v>
      </c>
      <c r="V128" s="100">
        <v>0</v>
      </c>
      <c r="W128" s="262">
        <v>33727.608435599992</v>
      </c>
      <c r="X128" s="263">
        <v>4.1016606844217068E-2</v>
      </c>
    </row>
    <row r="129" spans="1:24">
      <c r="A129" s="88">
        <f t="shared" si="1"/>
        <v>124</v>
      </c>
      <c r="B129" s="88" t="s">
        <v>148</v>
      </c>
      <c r="C129" s="261">
        <v>4749.2669392000071</v>
      </c>
      <c r="D129" s="100">
        <v>1.751744222300863E-2</v>
      </c>
      <c r="E129" s="261">
        <v>11863.541948400001</v>
      </c>
      <c r="F129" s="100">
        <v>0.15042774583834567</v>
      </c>
      <c r="G129" s="261">
        <v>20377.761567999998</v>
      </c>
      <c r="H129" s="100">
        <v>0.27176692327811686</v>
      </c>
      <c r="I129" s="261">
        <v>0</v>
      </c>
      <c r="J129" s="100">
        <v>0</v>
      </c>
      <c r="K129" s="261">
        <v>0</v>
      </c>
      <c r="L129" s="100">
        <v>0</v>
      </c>
      <c r="M129" s="261">
        <v>0</v>
      </c>
      <c r="N129" s="100">
        <v>0</v>
      </c>
      <c r="O129" s="261">
        <v>-305.92512000000005</v>
      </c>
      <c r="P129" s="100">
        <v>-0.33333333333333337</v>
      </c>
      <c r="Q129" s="261">
        <v>0</v>
      </c>
      <c r="R129" s="100">
        <v>0</v>
      </c>
      <c r="S129" s="261">
        <v>0</v>
      </c>
      <c r="T129" s="100">
        <v>0</v>
      </c>
      <c r="U129" s="261">
        <v>0</v>
      </c>
      <c r="V129" s="100">
        <v>0</v>
      </c>
      <c r="W129" s="262">
        <v>36684.645335600006</v>
      </c>
      <c r="X129" s="263">
        <v>2.6281907593074104E-2</v>
      </c>
    </row>
    <row r="130" spans="1:24">
      <c r="A130" s="88">
        <f t="shared" si="1"/>
        <v>125</v>
      </c>
      <c r="B130" s="88" t="s">
        <v>148</v>
      </c>
      <c r="C130" s="261">
        <v>4559.6656416666738</v>
      </c>
      <c r="D130" s="100">
        <v>1.9978458954605986E-2</v>
      </c>
      <c r="E130" s="261">
        <v>11935.055684999998</v>
      </c>
      <c r="F130" s="100">
        <v>0.16197325571419174</v>
      </c>
      <c r="G130" s="261">
        <v>20384.528416000005</v>
      </c>
      <c r="H130" s="100">
        <v>0.27170828121734641</v>
      </c>
      <c r="I130" s="261">
        <v>0</v>
      </c>
      <c r="J130" s="100">
        <v>0</v>
      </c>
      <c r="K130" s="261">
        <v>0</v>
      </c>
      <c r="L130" s="100">
        <v>0</v>
      </c>
      <c r="M130" s="261">
        <v>0</v>
      </c>
      <c r="N130" s="100">
        <v>0</v>
      </c>
      <c r="O130" s="261">
        <v>-254.56607999999997</v>
      </c>
      <c r="P130" s="100">
        <v>-0.33333333333333326</v>
      </c>
      <c r="Q130" s="261">
        <v>0</v>
      </c>
      <c r="R130" s="100">
        <v>0</v>
      </c>
      <c r="S130" s="261">
        <v>0</v>
      </c>
      <c r="T130" s="100">
        <v>0</v>
      </c>
      <c r="U130" s="261">
        <v>0</v>
      </c>
      <c r="V130" s="100">
        <v>0</v>
      </c>
      <c r="W130" s="262">
        <v>36624.683662666685</v>
      </c>
      <c r="X130" s="263">
        <v>3.4983971620122005E-2</v>
      </c>
    </row>
    <row r="131" spans="1:24">
      <c r="A131" s="88">
        <f t="shared" si="1"/>
        <v>126</v>
      </c>
      <c r="B131" s="88" t="s">
        <v>148</v>
      </c>
      <c r="C131" s="261">
        <v>1913.0044033333386</v>
      </c>
      <c r="D131" s="100">
        <v>1.8513955925506014E-2</v>
      </c>
      <c r="E131" s="261">
        <v>12219.279723333335</v>
      </c>
      <c r="F131" s="100">
        <v>0.17270880228577765</v>
      </c>
      <c r="G131" s="261">
        <v>20526.099999999988</v>
      </c>
      <c r="H131" s="100">
        <v>0.27049597275813342</v>
      </c>
      <c r="I131" s="261">
        <v>0</v>
      </c>
      <c r="J131" s="100">
        <v>0</v>
      </c>
      <c r="K131" s="261">
        <v>0</v>
      </c>
      <c r="L131" s="100">
        <v>0</v>
      </c>
      <c r="M131" s="261">
        <v>0</v>
      </c>
      <c r="N131" s="100">
        <v>0</v>
      </c>
      <c r="O131" s="261">
        <v>-221.58080000000004</v>
      </c>
      <c r="P131" s="100">
        <v>-0.33333333333333343</v>
      </c>
      <c r="Q131" s="261">
        <v>0</v>
      </c>
      <c r="R131" s="100">
        <v>0</v>
      </c>
      <c r="S131" s="261">
        <v>0</v>
      </c>
      <c r="T131" s="100">
        <v>0</v>
      </c>
      <c r="U131" s="261">
        <v>0</v>
      </c>
      <c r="V131" s="100">
        <v>0</v>
      </c>
      <c r="W131" s="262">
        <v>34436.803326666653</v>
      </c>
      <c r="X131" s="263">
        <v>5.8321156661227357E-2</v>
      </c>
    </row>
    <row r="132" spans="1:24">
      <c r="A132" s="88">
        <f t="shared" si="1"/>
        <v>127</v>
      </c>
      <c r="B132" s="88" t="s">
        <v>148</v>
      </c>
      <c r="C132" s="261">
        <v>3595.7870090000047</v>
      </c>
      <c r="D132" s="100">
        <v>1.763785727567229E-2</v>
      </c>
      <c r="E132" s="261">
        <v>12294.029093000005</v>
      </c>
      <c r="F132" s="100">
        <v>0.1591451355218903</v>
      </c>
      <c r="G132" s="261">
        <v>20610.569439999996</v>
      </c>
      <c r="H132" s="100">
        <v>0.2697856376374817</v>
      </c>
      <c r="I132" s="261">
        <v>0</v>
      </c>
      <c r="J132" s="100">
        <v>0</v>
      </c>
      <c r="K132" s="261">
        <v>0</v>
      </c>
      <c r="L132" s="100">
        <v>0</v>
      </c>
      <c r="M132" s="261">
        <v>0</v>
      </c>
      <c r="N132" s="100">
        <v>0</v>
      </c>
      <c r="O132" s="261">
        <v>-309.40128000000004</v>
      </c>
      <c r="P132" s="100">
        <v>-0.33333333333333331</v>
      </c>
      <c r="Q132" s="261">
        <v>0</v>
      </c>
      <c r="R132" s="100">
        <v>0</v>
      </c>
      <c r="S132" s="261">
        <v>0</v>
      </c>
      <c r="T132" s="100">
        <v>0</v>
      </c>
      <c r="U132" s="261">
        <v>0</v>
      </c>
      <c r="V132" s="100">
        <v>0</v>
      </c>
      <c r="W132" s="262">
        <v>36190.984262000005</v>
      </c>
      <c r="X132" s="263">
        <v>3.3349058605264735E-2</v>
      </c>
    </row>
    <row r="133" spans="1:24">
      <c r="A133" s="88">
        <f t="shared" si="1"/>
        <v>128</v>
      </c>
      <c r="B133" s="88" t="s">
        <v>148</v>
      </c>
      <c r="C133" s="261">
        <v>5365.5861151999998</v>
      </c>
      <c r="D133" s="100">
        <v>1.9311070079050148E-2</v>
      </c>
      <c r="E133" s="261">
        <v>12518.949320399994</v>
      </c>
      <c r="F133" s="100">
        <v>0.15655748472290015</v>
      </c>
      <c r="G133" s="261">
        <v>20755.315360000008</v>
      </c>
      <c r="H133" s="100">
        <v>0.26859033826850887</v>
      </c>
      <c r="I133" s="261">
        <v>0</v>
      </c>
      <c r="J133" s="100">
        <v>0</v>
      </c>
      <c r="K133" s="261">
        <v>0</v>
      </c>
      <c r="L133" s="100">
        <v>0</v>
      </c>
      <c r="M133" s="261">
        <v>0</v>
      </c>
      <c r="N133" s="100">
        <v>0</v>
      </c>
      <c r="O133" s="261">
        <v>-305.55903999999998</v>
      </c>
      <c r="P133" s="100">
        <v>-0.33333333333333331</v>
      </c>
      <c r="Q133" s="261">
        <v>0</v>
      </c>
      <c r="R133" s="100">
        <v>0</v>
      </c>
      <c r="S133" s="261">
        <v>0</v>
      </c>
      <c r="T133" s="100">
        <v>0</v>
      </c>
      <c r="U133" s="261">
        <v>0</v>
      </c>
      <c r="V133" s="100">
        <v>0</v>
      </c>
      <c r="W133" s="262">
        <v>38334.291755600003</v>
      </c>
      <c r="X133" s="263">
        <v>2.9324623302891231E-2</v>
      </c>
    </row>
    <row r="134" spans="1:24">
      <c r="A134" s="88">
        <f t="shared" si="1"/>
        <v>129</v>
      </c>
      <c r="B134" s="88" t="s">
        <v>148</v>
      </c>
      <c r="C134" s="261">
        <v>2337.3575621999976</v>
      </c>
      <c r="D134" s="100">
        <v>1.6732769967599957E-2</v>
      </c>
      <c r="E134" s="261">
        <v>12580.215639399999</v>
      </c>
      <c r="F134" s="100">
        <v>0.16569388912743541</v>
      </c>
      <c r="G134" s="261">
        <v>20763.700000000012</v>
      </c>
      <c r="H134" s="100">
        <v>0.26852193120287005</v>
      </c>
      <c r="I134" s="261">
        <v>0</v>
      </c>
      <c r="J134" s="100">
        <v>0</v>
      </c>
      <c r="K134" s="261">
        <v>0</v>
      </c>
      <c r="L134" s="100">
        <v>0</v>
      </c>
      <c r="M134" s="261">
        <v>0</v>
      </c>
      <c r="N134" s="100">
        <v>0</v>
      </c>
      <c r="O134" s="261">
        <v>-171.36</v>
      </c>
      <c r="P134" s="100">
        <v>-0.33333333333333343</v>
      </c>
      <c r="Q134" s="261">
        <v>0</v>
      </c>
      <c r="R134" s="100">
        <v>0</v>
      </c>
      <c r="S134" s="261">
        <v>0</v>
      </c>
      <c r="T134" s="100">
        <v>0</v>
      </c>
      <c r="U134" s="261">
        <v>0</v>
      </c>
      <c r="V134" s="100">
        <v>0</v>
      </c>
      <c r="W134" s="262">
        <v>35509.913201600008</v>
      </c>
      <c r="X134" s="263">
        <v>4.2893386638814889E-2</v>
      </c>
    </row>
    <row r="135" spans="1:24">
      <c r="A135" s="88">
        <f t="shared" si="1"/>
        <v>130</v>
      </c>
      <c r="B135" s="88" t="s">
        <v>148</v>
      </c>
      <c r="C135" s="261">
        <v>3867.1060799999955</v>
      </c>
      <c r="D135" s="100">
        <v>1.7434521986777737E-2</v>
      </c>
      <c r="E135" s="261">
        <v>12549.107299999994</v>
      </c>
      <c r="F135" s="100">
        <v>0.15712198032173702</v>
      </c>
      <c r="G135" s="261">
        <v>6712.5035969999908</v>
      </c>
      <c r="H135" s="100">
        <v>0.16925476405805812</v>
      </c>
      <c r="I135" s="261">
        <v>0</v>
      </c>
      <c r="J135" s="100">
        <v>0</v>
      </c>
      <c r="K135" s="261">
        <v>0</v>
      </c>
      <c r="L135" s="100">
        <v>0</v>
      </c>
      <c r="M135" s="261">
        <v>0</v>
      </c>
      <c r="N135" s="100">
        <v>0</v>
      </c>
      <c r="O135" s="261">
        <v>-292.74624</v>
      </c>
      <c r="P135" s="100">
        <v>-0.33333333333333337</v>
      </c>
      <c r="Q135" s="261">
        <v>0</v>
      </c>
      <c r="R135" s="100">
        <v>0</v>
      </c>
      <c r="S135" s="261">
        <v>0</v>
      </c>
      <c r="T135" s="100">
        <v>0</v>
      </c>
      <c r="U135" s="261">
        <v>0</v>
      </c>
      <c r="V135" s="100">
        <v>0</v>
      </c>
      <c r="W135" s="262">
        <v>22835.970736999981</v>
      </c>
      <c r="X135" s="263">
        <v>1.9866219108432306E-2</v>
      </c>
    </row>
    <row r="136" spans="1:24">
      <c r="A136" s="88">
        <f t="shared" ref="A136:A199" si="2">A135+1</f>
        <v>131</v>
      </c>
      <c r="B136" s="88" t="s">
        <v>148</v>
      </c>
      <c r="C136" s="261">
        <v>2898.1759995666653</v>
      </c>
      <c r="D136" s="100">
        <v>1.76798426704513E-2</v>
      </c>
      <c r="E136" s="261">
        <v>12589.554583299998</v>
      </c>
      <c r="F136" s="100">
        <v>0.16440825256405511</v>
      </c>
      <c r="G136" s="261">
        <v>20773.204000000016</v>
      </c>
      <c r="H136" s="100">
        <v>0.26844450054590396</v>
      </c>
      <c r="I136" s="261">
        <v>0</v>
      </c>
      <c r="J136" s="100">
        <v>0</v>
      </c>
      <c r="K136" s="261">
        <v>0</v>
      </c>
      <c r="L136" s="100">
        <v>0</v>
      </c>
      <c r="M136" s="261">
        <v>0</v>
      </c>
      <c r="N136" s="100">
        <v>0</v>
      </c>
      <c r="O136" s="261">
        <v>-193.27727999999999</v>
      </c>
      <c r="P136" s="100">
        <v>-0.33333333333333326</v>
      </c>
      <c r="Q136" s="261">
        <v>0</v>
      </c>
      <c r="R136" s="100">
        <v>0</v>
      </c>
      <c r="S136" s="261">
        <v>0</v>
      </c>
      <c r="T136" s="100">
        <v>0</v>
      </c>
      <c r="U136" s="261">
        <v>0</v>
      </c>
      <c r="V136" s="100">
        <v>0</v>
      </c>
      <c r="W136" s="262">
        <v>36067.657302866675</v>
      </c>
      <c r="X136" s="263">
        <v>3.9903626639045682E-2</v>
      </c>
    </row>
    <row r="137" spans="1:24">
      <c r="A137" s="88">
        <f t="shared" si="2"/>
        <v>132</v>
      </c>
      <c r="B137" s="88" t="s">
        <v>148</v>
      </c>
      <c r="C137" s="261">
        <v>2791.4794134000058</v>
      </c>
      <c r="D137" s="100">
        <v>1.6846497337433323E-2</v>
      </c>
      <c r="E137" s="261">
        <v>13603.767031799996</v>
      </c>
      <c r="F137" s="100">
        <v>0.16412800480168926</v>
      </c>
      <c r="G137" s="261">
        <v>21387.399999999991</v>
      </c>
      <c r="H137" s="100">
        <v>0.26367417424983874</v>
      </c>
      <c r="I137" s="261">
        <v>0</v>
      </c>
      <c r="J137" s="100">
        <v>0</v>
      </c>
      <c r="K137" s="261">
        <v>0</v>
      </c>
      <c r="L137" s="100">
        <v>0</v>
      </c>
      <c r="M137" s="261">
        <v>0</v>
      </c>
      <c r="N137" s="100">
        <v>0</v>
      </c>
      <c r="O137" s="261">
        <v>-233.42400000000001</v>
      </c>
      <c r="P137" s="100">
        <v>-0.33333333333333337</v>
      </c>
      <c r="Q137" s="261">
        <v>0</v>
      </c>
      <c r="R137" s="100">
        <v>0</v>
      </c>
      <c r="S137" s="261">
        <v>0</v>
      </c>
      <c r="T137" s="100">
        <v>0</v>
      </c>
      <c r="U137" s="261">
        <v>0</v>
      </c>
      <c r="V137" s="100">
        <v>0</v>
      </c>
      <c r="W137" s="262">
        <v>37549.222445199994</v>
      </c>
      <c r="X137" s="263">
        <v>3.8839314667410585E-2</v>
      </c>
    </row>
    <row r="138" spans="1:24">
      <c r="A138" s="88">
        <f t="shared" si="2"/>
        <v>133</v>
      </c>
      <c r="B138" s="88" t="s">
        <v>148</v>
      </c>
      <c r="C138" s="261">
        <v>5811.1510399333347</v>
      </c>
      <c r="D138" s="100">
        <v>1.7162494226734347E-2</v>
      </c>
      <c r="E138" s="261">
        <v>13666.3458082</v>
      </c>
      <c r="F138" s="100">
        <v>0.14694513442082008</v>
      </c>
      <c r="G138" s="261">
        <v>10111.416230000008</v>
      </c>
      <c r="H138" s="100">
        <v>0.19778009299427299</v>
      </c>
      <c r="I138" s="261">
        <v>0</v>
      </c>
      <c r="J138" s="100">
        <v>0</v>
      </c>
      <c r="K138" s="261">
        <v>0</v>
      </c>
      <c r="L138" s="100">
        <v>0</v>
      </c>
      <c r="M138" s="261">
        <v>0</v>
      </c>
      <c r="N138" s="100">
        <v>0</v>
      </c>
      <c r="O138" s="261">
        <v>-378.54527999999999</v>
      </c>
      <c r="P138" s="100">
        <v>-0.33333333333333337</v>
      </c>
      <c r="Q138" s="261">
        <v>0</v>
      </c>
      <c r="R138" s="100">
        <v>0</v>
      </c>
      <c r="S138" s="261">
        <v>0</v>
      </c>
      <c r="T138" s="100">
        <v>0</v>
      </c>
      <c r="U138" s="261">
        <v>0</v>
      </c>
      <c r="V138" s="100">
        <v>0</v>
      </c>
      <c r="W138" s="262">
        <v>29210.367798133346</v>
      </c>
      <c r="X138" s="263">
        <v>1.6978734889061792E-2</v>
      </c>
    </row>
    <row r="139" spans="1:24">
      <c r="A139" s="88">
        <f t="shared" si="2"/>
        <v>134</v>
      </c>
      <c r="B139" s="88" t="s">
        <v>148</v>
      </c>
      <c r="C139" s="261">
        <v>-1033.0444245333385</v>
      </c>
      <c r="D139" s="100">
        <v>-1.5219898662764613E-2</v>
      </c>
      <c r="E139" s="261">
        <v>13931.686677600002</v>
      </c>
      <c r="F139" s="100">
        <v>0.15314148739791639</v>
      </c>
      <c r="G139" s="261">
        <v>21625.269280000004</v>
      </c>
      <c r="H139" s="100">
        <v>0.26194247353750422</v>
      </c>
      <c r="I139" s="261">
        <v>0</v>
      </c>
      <c r="J139" s="100">
        <v>0</v>
      </c>
      <c r="K139" s="261">
        <v>0</v>
      </c>
      <c r="L139" s="100">
        <v>0</v>
      </c>
      <c r="M139" s="261">
        <v>0</v>
      </c>
      <c r="N139" s="100">
        <v>0</v>
      </c>
      <c r="O139" s="261">
        <v>-384.76224000000002</v>
      </c>
      <c r="P139" s="100">
        <v>-0.33333333333333331</v>
      </c>
      <c r="Q139" s="261">
        <v>0</v>
      </c>
      <c r="R139" s="100">
        <v>0</v>
      </c>
      <c r="S139" s="261">
        <v>0</v>
      </c>
      <c r="T139" s="100">
        <v>0</v>
      </c>
      <c r="U139" s="261">
        <v>0</v>
      </c>
      <c r="V139" s="100">
        <v>0</v>
      </c>
      <c r="W139" s="262">
        <v>34139.149293066672</v>
      </c>
      <c r="X139" s="263">
        <v>3.487827020134867E-2</v>
      </c>
    </row>
    <row r="140" spans="1:24">
      <c r="A140" s="88">
        <f t="shared" si="2"/>
        <v>135</v>
      </c>
      <c r="B140" s="88" t="s">
        <v>148</v>
      </c>
      <c r="C140" s="261">
        <v>3595.6567192499983</v>
      </c>
      <c r="D140" s="100">
        <v>1.4611637625485178E-2</v>
      </c>
      <c r="E140" s="261">
        <v>14523.435282249999</v>
      </c>
      <c r="F140" s="100">
        <v>0.15171824197092926</v>
      </c>
      <c r="G140" s="261">
        <v>21990.589839999997</v>
      </c>
      <c r="H140" s="100">
        <v>0.25939782131677941</v>
      </c>
      <c r="I140" s="261">
        <v>0</v>
      </c>
      <c r="J140" s="100">
        <v>0</v>
      </c>
      <c r="K140" s="261">
        <v>0</v>
      </c>
      <c r="L140" s="100">
        <v>0</v>
      </c>
      <c r="M140" s="261">
        <v>0</v>
      </c>
      <c r="N140" s="100">
        <v>0</v>
      </c>
      <c r="O140" s="261">
        <v>-386.31216000000001</v>
      </c>
      <c r="P140" s="100">
        <v>-0.33333333333333331</v>
      </c>
      <c r="Q140" s="261">
        <v>0</v>
      </c>
      <c r="R140" s="100">
        <v>0</v>
      </c>
      <c r="S140" s="261">
        <v>0</v>
      </c>
      <c r="T140" s="100">
        <v>0</v>
      </c>
      <c r="U140" s="261">
        <v>0</v>
      </c>
      <c r="V140" s="100">
        <v>0</v>
      </c>
      <c r="W140" s="262">
        <v>39723.369681499993</v>
      </c>
      <c r="X140" s="263">
        <v>2.7643279449642028E-2</v>
      </c>
    </row>
    <row r="141" spans="1:24">
      <c r="A141" s="88">
        <f t="shared" si="2"/>
        <v>136</v>
      </c>
      <c r="B141" s="88" t="s">
        <v>148</v>
      </c>
      <c r="C141" s="261">
        <v>5609.4408454666554</v>
      </c>
      <c r="D141" s="100">
        <v>1.7608658598427526E-2</v>
      </c>
      <c r="E141" s="261">
        <v>14722.038167599998</v>
      </c>
      <c r="F141" s="100">
        <v>0.15224684314566889</v>
      </c>
      <c r="G141" s="261">
        <v>22109.149600000001</v>
      </c>
      <c r="H141" s="100">
        <v>0.25860036971426775</v>
      </c>
      <c r="I141" s="261">
        <v>0</v>
      </c>
      <c r="J141" s="100">
        <v>0</v>
      </c>
      <c r="K141" s="261">
        <v>0</v>
      </c>
      <c r="L141" s="100">
        <v>0</v>
      </c>
      <c r="M141" s="261">
        <v>0</v>
      </c>
      <c r="N141" s="100">
        <v>0</v>
      </c>
      <c r="O141" s="261">
        <v>-386.29536000000002</v>
      </c>
      <c r="P141" s="100">
        <v>-0.33333333333333326</v>
      </c>
      <c r="Q141" s="261">
        <v>0</v>
      </c>
      <c r="R141" s="100">
        <v>0</v>
      </c>
      <c r="S141" s="261">
        <v>0</v>
      </c>
      <c r="T141" s="100">
        <v>0</v>
      </c>
      <c r="U141" s="261">
        <v>0</v>
      </c>
      <c r="V141" s="100">
        <v>0</v>
      </c>
      <c r="W141" s="262">
        <v>42054.333253066659</v>
      </c>
      <c r="X141" s="263">
        <v>2.5712447821520858E-2</v>
      </c>
    </row>
    <row r="142" spans="1:24">
      <c r="A142" s="88">
        <f t="shared" si="2"/>
        <v>137</v>
      </c>
      <c r="B142" s="88" t="s">
        <v>148</v>
      </c>
      <c r="C142" s="261">
        <v>6061.6830526666645</v>
      </c>
      <c r="D142" s="100">
        <v>1.8677729156787323E-2</v>
      </c>
      <c r="E142" s="261">
        <v>14889.759522000002</v>
      </c>
      <c r="F142" s="100">
        <v>0.15512468402301938</v>
      </c>
      <c r="G142" s="261">
        <v>22199.310880000001</v>
      </c>
      <c r="H142" s="100">
        <v>0.25800286315269216</v>
      </c>
      <c r="I142" s="261">
        <v>0</v>
      </c>
      <c r="J142" s="100">
        <v>0</v>
      </c>
      <c r="K142" s="261">
        <v>0</v>
      </c>
      <c r="L142" s="100">
        <v>0</v>
      </c>
      <c r="M142" s="261">
        <v>0</v>
      </c>
      <c r="N142" s="100">
        <v>0</v>
      </c>
      <c r="O142" s="261">
        <v>-388.85760000000005</v>
      </c>
      <c r="P142" s="100">
        <v>-0.33333333333333343</v>
      </c>
      <c r="Q142" s="261">
        <v>0</v>
      </c>
      <c r="R142" s="100">
        <v>0</v>
      </c>
      <c r="S142" s="261">
        <v>0</v>
      </c>
      <c r="T142" s="100">
        <v>0</v>
      </c>
      <c r="U142" s="261">
        <v>0</v>
      </c>
      <c r="V142" s="100">
        <v>0</v>
      </c>
      <c r="W142" s="262">
        <v>42761.895854666669</v>
      </c>
      <c r="X142" s="263">
        <v>2.6845470304960786E-2</v>
      </c>
    </row>
    <row r="143" spans="1:24">
      <c r="A143" s="101">
        <f t="shared" si="2"/>
        <v>138</v>
      </c>
      <c r="B143" s="101" t="s">
        <v>148</v>
      </c>
      <c r="C143" s="264">
        <v>5937.2693183333295</v>
      </c>
      <c r="D143" s="113">
        <v>1.933002784498317E-2</v>
      </c>
      <c r="E143" s="264">
        <v>15686.610095000002</v>
      </c>
      <c r="F143" s="113">
        <v>0.15962941098816363</v>
      </c>
      <c r="G143" s="264">
        <v>22664.5</v>
      </c>
      <c r="H143" s="113">
        <v>0.25503699327650714</v>
      </c>
      <c r="I143" s="264">
        <v>0</v>
      </c>
      <c r="J143" s="113">
        <v>0</v>
      </c>
      <c r="K143" s="264">
        <v>0</v>
      </c>
      <c r="L143" s="113">
        <v>0</v>
      </c>
      <c r="M143" s="264">
        <v>0</v>
      </c>
      <c r="N143" s="113">
        <v>0</v>
      </c>
      <c r="O143" s="264">
        <v>-329.52767999999998</v>
      </c>
      <c r="P143" s="113">
        <v>-0.33333333333333331</v>
      </c>
      <c r="Q143" s="264">
        <v>0</v>
      </c>
      <c r="R143" s="113">
        <v>0</v>
      </c>
      <c r="S143" s="264">
        <v>0</v>
      </c>
      <c r="T143" s="113">
        <v>0</v>
      </c>
      <c r="U143" s="264">
        <v>0</v>
      </c>
      <c r="V143" s="113">
        <v>0</v>
      </c>
      <c r="W143" s="262">
        <v>43958.851733333329</v>
      </c>
      <c r="X143" s="263">
        <v>3.0225966741912483E-2</v>
      </c>
    </row>
    <row r="144" spans="1:24">
      <c r="A144" s="88">
        <f t="shared" si="2"/>
        <v>139</v>
      </c>
      <c r="B144" s="101" t="s">
        <v>148</v>
      </c>
      <c r="C144" s="264">
        <v>88.406632387834293</v>
      </c>
      <c r="D144" s="113">
        <v>8.7824252797770088E-3</v>
      </c>
      <c r="E144" s="264">
        <v>16832.147029629836</v>
      </c>
      <c r="F144" s="113">
        <v>0.18435499414651191</v>
      </c>
      <c r="G144" s="264">
        <v>19327.829859880007</v>
      </c>
      <c r="H144" s="113">
        <v>0.23639826142848183</v>
      </c>
      <c r="I144" s="264">
        <v>0</v>
      </c>
      <c r="J144" s="113">
        <v>0</v>
      </c>
      <c r="K144" s="264">
        <v>0</v>
      </c>
      <c r="L144" s="113">
        <v>0</v>
      </c>
      <c r="M144" s="264">
        <v>0</v>
      </c>
      <c r="N144" s="113">
        <v>0</v>
      </c>
      <c r="O144" s="264">
        <v>-209.62660239999994</v>
      </c>
      <c r="P144" s="113">
        <v>-0.33333333333333331</v>
      </c>
      <c r="Q144" s="264">
        <v>0</v>
      </c>
      <c r="R144" s="113">
        <v>0</v>
      </c>
      <c r="S144" s="264">
        <v>0</v>
      </c>
      <c r="T144" s="113">
        <v>0</v>
      </c>
      <c r="U144" s="264">
        <v>0</v>
      </c>
      <c r="V144" s="113">
        <v>0</v>
      </c>
      <c r="W144" s="262">
        <v>36038.756919497675</v>
      </c>
      <c r="X144" s="263">
        <v>0.15468843427843348</v>
      </c>
    </row>
    <row r="145" spans="1:25">
      <c r="A145" s="88">
        <f t="shared" si="2"/>
        <v>140</v>
      </c>
      <c r="B145" s="88" t="s">
        <v>148</v>
      </c>
      <c r="C145" s="261">
        <v>6153.6593419999945</v>
      </c>
      <c r="D145" s="100">
        <v>1.7591269323508005E-2</v>
      </c>
      <c r="E145" s="261">
        <v>18570.660083999992</v>
      </c>
      <c r="F145" s="100">
        <v>0.15591241539760978</v>
      </c>
      <c r="G145" s="261">
        <v>24021.444000000007</v>
      </c>
      <c r="H145" s="100">
        <v>0.24494529880439009</v>
      </c>
      <c r="I145" s="261">
        <v>0</v>
      </c>
      <c r="J145" s="100">
        <v>0</v>
      </c>
      <c r="K145" s="261">
        <v>0</v>
      </c>
      <c r="L145" s="100">
        <v>0</v>
      </c>
      <c r="M145" s="261">
        <v>0</v>
      </c>
      <c r="N145" s="100">
        <v>0</v>
      </c>
      <c r="O145" s="261">
        <v>-406.60992000000005</v>
      </c>
      <c r="P145" s="100">
        <v>-0.33333333333333337</v>
      </c>
      <c r="Q145" s="261">
        <v>0</v>
      </c>
      <c r="R145" s="100">
        <v>0</v>
      </c>
      <c r="S145" s="261">
        <v>0</v>
      </c>
      <c r="T145" s="100">
        <v>0</v>
      </c>
      <c r="U145" s="261">
        <v>0</v>
      </c>
      <c r="V145" s="100">
        <v>0</v>
      </c>
      <c r="W145" s="262">
        <v>48339.153505999988</v>
      </c>
      <c r="X145" s="263">
        <v>2.6643745314833454E-2</v>
      </c>
    </row>
    <row r="146" spans="1:25">
      <c r="A146" s="88">
        <f t="shared" si="2"/>
        <v>141</v>
      </c>
      <c r="B146" s="88" t="s">
        <v>148</v>
      </c>
      <c r="C146" s="261">
        <v>7342.2705120000128</v>
      </c>
      <c r="D146" s="100">
        <v>1.7406711467467788E-2</v>
      </c>
      <c r="E146" s="261">
        <v>18640.248624</v>
      </c>
      <c r="F146" s="100">
        <v>0.15039524957433914</v>
      </c>
      <c r="G146" s="261">
        <v>24051.44656</v>
      </c>
      <c r="H146" s="100">
        <v>0.24455782463385581</v>
      </c>
      <c r="I146" s="261">
        <v>0</v>
      </c>
      <c r="J146" s="100">
        <v>0</v>
      </c>
      <c r="K146" s="261">
        <v>0</v>
      </c>
      <c r="L146" s="100">
        <v>0</v>
      </c>
      <c r="M146" s="261">
        <v>0</v>
      </c>
      <c r="N146" s="100">
        <v>0</v>
      </c>
      <c r="O146" s="261">
        <v>-494.20800000000003</v>
      </c>
      <c r="P146" s="100">
        <v>-0.33333333333333337</v>
      </c>
      <c r="Q146" s="261">
        <v>0</v>
      </c>
      <c r="R146" s="100">
        <v>0</v>
      </c>
      <c r="S146" s="261">
        <v>0</v>
      </c>
      <c r="T146" s="100">
        <v>0</v>
      </c>
      <c r="U146" s="261">
        <v>0</v>
      </c>
      <c r="V146" s="100">
        <v>0</v>
      </c>
      <c r="W146" s="262">
        <v>49539.757696000015</v>
      </c>
      <c r="X146" s="263">
        <v>2.305116686053512E-2</v>
      </c>
    </row>
    <row r="147" spans="1:25">
      <c r="A147" s="88">
        <f t="shared" si="2"/>
        <v>142</v>
      </c>
      <c r="B147" s="88" t="s">
        <v>148</v>
      </c>
      <c r="C147" s="261">
        <v>6812.6628864666518</v>
      </c>
      <c r="D147" s="100">
        <v>1.73087480963382E-2</v>
      </c>
      <c r="E147" s="261">
        <v>18916.051374599996</v>
      </c>
      <c r="F147" s="100">
        <v>0.15251043311642926</v>
      </c>
      <c r="G147" s="261">
        <v>24068.914719999997</v>
      </c>
      <c r="H147" s="100">
        <v>0.2436617440652733</v>
      </c>
      <c r="I147" s="261">
        <v>0</v>
      </c>
      <c r="J147" s="100">
        <v>0</v>
      </c>
      <c r="K147" s="261">
        <v>0</v>
      </c>
      <c r="L147" s="100">
        <v>0</v>
      </c>
      <c r="M147" s="261">
        <v>0</v>
      </c>
      <c r="N147" s="100">
        <v>0</v>
      </c>
      <c r="O147" s="261">
        <v>-469.16928000000001</v>
      </c>
      <c r="P147" s="100">
        <v>-0.33333333333333337</v>
      </c>
      <c r="Q147" s="261">
        <v>0</v>
      </c>
      <c r="R147" s="100">
        <v>0</v>
      </c>
      <c r="S147" s="261">
        <v>0</v>
      </c>
      <c r="T147" s="100">
        <v>0</v>
      </c>
      <c r="U147" s="261">
        <v>0</v>
      </c>
      <c r="V147" s="100">
        <v>0</v>
      </c>
      <c r="W147" s="262">
        <v>49328.459701066648</v>
      </c>
      <c r="X147" s="263">
        <v>2.4091224517989087E-2</v>
      </c>
    </row>
    <row r="148" spans="1:25">
      <c r="A148" s="88">
        <f t="shared" si="2"/>
        <v>143</v>
      </c>
      <c r="B148" s="88" t="s">
        <v>148</v>
      </c>
      <c r="C148" s="261">
        <v>4866.6541574666653</v>
      </c>
      <c r="D148" s="100">
        <v>1.7088006167029261E-2</v>
      </c>
      <c r="E148" s="261">
        <v>19619.008941600001</v>
      </c>
      <c r="F148" s="100">
        <v>0.16094185609227038</v>
      </c>
      <c r="G148" s="261">
        <v>24280.5</v>
      </c>
      <c r="H148" s="100">
        <v>0.24167035767073589</v>
      </c>
      <c r="I148" s="261">
        <v>0</v>
      </c>
      <c r="J148" s="100">
        <v>0</v>
      </c>
      <c r="K148" s="261">
        <v>0</v>
      </c>
      <c r="L148" s="100">
        <v>0</v>
      </c>
      <c r="M148" s="261">
        <v>0</v>
      </c>
      <c r="N148" s="100">
        <v>0</v>
      </c>
      <c r="O148" s="261">
        <v>-354.68928</v>
      </c>
      <c r="P148" s="100">
        <v>-0.33333333333333337</v>
      </c>
      <c r="Q148" s="261">
        <v>0</v>
      </c>
      <c r="R148" s="100">
        <v>0</v>
      </c>
      <c r="S148" s="261">
        <v>0</v>
      </c>
      <c r="T148" s="100">
        <v>0</v>
      </c>
      <c r="U148" s="261">
        <v>0</v>
      </c>
      <c r="V148" s="100">
        <v>0</v>
      </c>
      <c r="W148" s="262">
        <v>48411.473819066669</v>
      </c>
      <c r="X148" s="263">
        <v>3.0765840841080788E-2</v>
      </c>
    </row>
    <row r="149" spans="1:25">
      <c r="A149" s="88">
        <f t="shared" si="2"/>
        <v>144</v>
      </c>
      <c r="B149" s="88" t="s">
        <v>148</v>
      </c>
      <c r="C149" s="261">
        <v>5659.2361637333333</v>
      </c>
      <c r="D149" s="100">
        <v>1.7929946938068712E-2</v>
      </c>
      <c r="E149" s="261">
        <v>19615.5486408</v>
      </c>
      <c r="F149" s="100">
        <v>0.16051705849359957</v>
      </c>
      <c r="G149" s="261">
        <v>24280.5</v>
      </c>
      <c r="H149" s="100">
        <v>0.24167035767073589</v>
      </c>
      <c r="I149" s="261">
        <v>0</v>
      </c>
      <c r="J149" s="100">
        <v>0</v>
      </c>
      <c r="K149" s="261">
        <v>0</v>
      </c>
      <c r="L149" s="100">
        <v>0</v>
      </c>
      <c r="M149" s="261">
        <v>0</v>
      </c>
      <c r="N149" s="100">
        <v>0</v>
      </c>
      <c r="O149" s="261">
        <v>-439.66368000000006</v>
      </c>
      <c r="P149" s="100">
        <v>-0.33333333333333343</v>
      </c>
      <c r="Q149" s="261">
        <v>0</v>
      </c>
      <c r="R149" s="100">
        <v>0</v>
      </c>
      <c r="S149" s="261">
        <v>0</v>
      </c>
      <c r="T149" s="100">
        <v>0</v>
      </c>
      <c r="U149" s="261">
        <v>0</v>
      </c>
      <c r="V149" s="100">
        <v>0</v>
      </c>
      <c r="W149" s="262">
        <v>49115.62112453334</v>
      </c>
      <c r="X149" s="263">
        <v>2.9894852681557154E-2</v>
      </c>
    </row>
    <row r="150" spans="1:25">
      <c r="A150" s="88">
        <f t="shared" si="2"/>
        <v>145</v>
      </c>
      <c r="B150" s="88" t="s">
        <v>148</v>
      </c>
      <c r="C150" s="261">
        <v>5584.7483503333324</v>
      </c>
      <c r="D150" s="100">
        <v>1.6943755349625174E-2</v>
      </c>
      <c r="E150" s="261">
        <v>19983.648309000007</v>
      </c>
      <c r="F150" s="100">
        <v>0.15765856477636889</v>
      </c>
      <c r="G150" s="261">
        <v>24381.3</v>
      </c>
      <c r="H150" s="100">
        <v>0.24043797218444699</v>
      </c>
      <c r="I150" s="261">
        <v>0</v>
      </c>
      <c r="J150" s="100">
        <v>0</v>
      </c>
      <c r="K150" s="261">
        <v>0</v>
      </c>
      <c r="L150" s="100">
        <v>0</v>
      </c>
      <c r="M150" s="261">
        <v>0</v>
      </c>
      <c r="N150" s="100">
        <v>0</v>
      </c>
      <c r="O150" s="261">
        <v>-393.58368000000013</v>
      </c>
      <c r="P150" s="100">
        <v>-0.33333333333333343</v>
      </c>
      <c r="Q150" s="261">
        <v>0</v>
      </c>
      <c r="R150" s="100">
        <v>0</v>
      </c>
      <c r="S150" s="261">
        <v>0</v>
      </c>
      <c r="T150" s="100">
        <v>0</v>
      </c>
      <c r="U150" s="261">
        <v>0</v>
      </c>
      <c r="V150" s="100">
        <v>0</v>
      </c>
      <c r="W150" s="262">
        <v>49556.112979333331</v>
      </c>
      <c r="X150" s="263">
        <v>2.7747316904567571E-2</v>
      </c>
    </row>
    <row r="151" spans="1:25">
      <c r="A151" s="88">
        <f t="shared" si="2"/>
        <v>146</v>
      </c>
      <c r="B151" s="88" t="s">
        <v>148</v>
      </c>
      <c r="C151" s="261">
        <v>8609.8525377333481</v>
      </c>
      <c r="D151" s="100">
        <v>1.9260811700889172E-2</v>
      </c>
      <c r="E151" s="261">
        <v>20830.153138800011</v>
      </c>
      <c r="F151" s="100">
        <v>0.15724446300206119</v>
      </c>
      <c r="G151" s="261">
        <v>24600.022559999994</v>
      </c>
      <c r="H151" s="100">
        <v>0.23784042153396137</v>
      </c>
      <c r="I151" s="261">
        <v>0</v>
      </c>
      <c r="J151" s="100">
        <v>0</v>
      </c>
      <c r="K151" s="261">
        <v>0</v>
      </c>
      <c r="L151" s="100">
        <v>0</v>
      </c>
      <c r="M151" s="261">
        <v>0</v>
      </c>
      <c r="N151" s="100">
        <v>0</v>
      </c>
      <c r="O151" s="261">
        <v>-506.99935999999997</v>
      </c>
      <c r="P151" s="100">
        <v>-0.33333333333333331</v>
      </c>
      <c r="Q151" s="261">
        <v>0</v>
      </c>
      <c r="R151" s="100">
        <v>0</v>
      </c>
      <c r="S151" s="261">
        <v>0</v>
      </c>
      <c r="T151" s="100">
        <v>0</v>
      </c>
      <c r="U151" s="261">
        <v>0</v>
      </c>
      <c r="V151" s="100">
        <v>0</v>
      </c>
      <c r="W151" s="262">
        <v>53533.028876533353</v>
      </c>
      <c r="X151" s="263">
        <v>2.5327390821249261E-2</v>
      </c>
    </row>
    <row r="152" spans="1:25">
      <c r="A152" s="88">
        <f t="shared" si="2"/>
        <v>147</v>
      </c>
      <c r="B152" s="88" t="s">
        <v>148</v>
      </c>
      <c r="C152" s="261">
        <v>10322.373127133333</v>
      </c>
      <c r="D152" s="100">
        <v>1.9445617739555606E-2</v>
      </c>
      <c r="E152" s="261">
        <v>23223.147359266684</v>
      </c>
      <c r="F152" s="100">
        <v>0.15622896361200211</v>
      </c>
      <c r="G152" s="261">
        <v>25218.376949333342</v>
      </c>
      <c r="H152" s="100">
        <v>0.23101873493288652</v>
      </c>
      <c r="I152" s="261">
        <v>0</v>
      </c>
      <c r="J152" s="100">
        <v>0</v>
      </c>
      <c r="K152" s="261">
        <v>0</v>
      </c>
      <c r="L152" s="100">
        <v>0</v>
      </c>
      <c r="M152" s="261">
        <v>0</v>
      </c>
      <c r="N152" s="100">
        <v>0</v>
      </c>
      <c r="O152" s="261">
        <v>-585.11135999999999</v>
      </c>
      <c r="P152" s="100">
        <v>-0.33333333333333337</v>
      </c>
      <c r="Q152" s="261">
        <v>0</v>
      </c>
      <c r="R152" s="100">
        <v>0</v>
      </c>
      <c r="S152" s="261">
        <v>0</v>
      </c>
      <c r="T152" s="100">
        <v>0</v>
      </c>
      <c r="U152" s="261">
        <v>0</v>
      </c>
      <c r="V152" s="100">
        <v>0</v>
      </c>
      <c r="W152" s="262">
        <v>58178.786075733362</v>
      </c>
      <c r="X152" s="263">
        <v>2.3685293352659335E-2</v>
      </c>
    </row>
    <row r="153" spans="1:25">
      <c r="A153" s="88">
        <f t="shared" si="2"/>
        <v>148</v>
      </c>
      <c r="B153" s="88" t="s">
        <v>148</v>
      </c>
      <c r="C153" s="261">
        <v>-2458.1026645000024</v>
      </c>
      <c r="D153" s="100">
        <v>-3.0573373339123515E-2</v>
      </c>
      <c r="E153" s="261">
        <v>23586.147133499995</v>
      </c>
      <c r="F153" s="100">
        <v>0.15450159502990546</v>
      </c>
      <c r="G153" s="261">
        <v>23716.043850000013</v>
      </c>
      <c r="H153" s="100">
        <v>0.22458588778139435</v>
      </c>
      <c r="I153" s="261">
        <v>0</v>
      </c>
      <c r="J153" s="100">
        <v>0</v>
      </c>
      <c r="K153" s="261">
        <v>0</v>
      </c>
      <c r="L153" s="100">
        <v>0</v>
      </c>
      <c r="M153" s="261">
        <v>0</v>
      </c>
      <c r="N153" s="100">
        <v>0</v>
      </c>
      <c r="O153" s="261">
        <v>-645.64080000000001</v>
      </c>
      <c r="P153" s="100">
        <v>-0.33333333333333337</v>
      </c>
      <c r="Q153" s="261">
        <v>0</v>
      </c>
      <c r="R153" s="100">
        <v>0</v>
      </c>
      <c r="S153" s="261">
        <v>0</v>
      </c>
      <c r="T153" s="100">
        <v>0</v>
      </c>
      <c r="U153" s="261">
        <v>0</v>
      </c>
      <c r="V153" s="100">
        <v>0</v>
      </c>
      <c r="W153" s="262">
        <v>44198.447519000001</v>
      </c>
      <c r="X153" s="263">
        <v>2.7103177661134639E-2</v>
      </c>
    </row>
    <row r="154" spans="1:25">
      <c r="A154" s="88">
        <f t="shared" si="2"/>
        <v>149</v>
      </c>
      <c r="B154" s="88" t="s">
        <v>148</v>
      </c>
      <c r="C154" s="261">
        <v>8727.9533511999907</v>
      </c>
      <c r="D154" s="100">
        <v>1.9057509369754429E-2</v>
      </c>
      <c r="E154" s="261">
        <v>25222.909009066654</v>
      </c>
      <c r="F154" s="100">
        <v>0.16060110407072076</v>
      </c>
      <c r="G154" s="261">
        <v>25721.023093333311</v>
      </c>
      <c r="H154" s="100">
        <v>0.225979696260385</v>
      </c>
      <c r="I154" s="261">
        <v>0</v>
      </c>
      <c r="J154" s="100">
        <v>0</v>
      </c>
      <c r="K154" s="261">
        <v>0</v>
      </c>
      <c r="L154" s="100">
        <v>0</v>
      </c>
      <c r="M154" s="261">
        <v>0</v>
      </c>
      <c r="N154" s="100">
        <v>0</v>
      </c>
      <c r="O154" s="261">
        <v>-541.27167999999995</v>
      </c>
      <c r="P154" s="100">
        <v>-0.33333333333333337</v>
      </c>
      <c r="Q154" s="261">
        <v>0</v>
      </c>
      <c r="R154" s="100">
        <v>0</v>
      </c>
      <c r="S154" s="261">
        <v>0</v>
      </c>
      <c r="T154" s="100">
        <v>0</v>
      </c>
      <c r="U154" s="261">
        <v>0</v>
      </c>
      <c r="V154" s="100">
        <v>0</v>
      </c>
      <c r="W154" s="262">
        <v>59130.613773599958</v>
      </c>
      <c r="X154" s="263">
        <v>2.6214033254558677E-2</v>
      </c>
    </row>
    <row r="155" spans="1:25">
      <c r="A155" s="88">
        <f t="shared" si="2"/>
        <v>150</v>
      </c>
      <c r="B155" s="88" t="s">
        <v>148</v>
      </c>
      <c r="C155" s="261">
        <v>3113.2785128333248</v>
      </c>
      <c r="D155" s="100">
        <v>9.3200512703687285E-3</v>
      </c>
      <c r="E155" s="261">
        <v>25921.366771499994</v>
      </c>
      <c r="F155" s="100">
        <v>0.14972176302246926</v>
      </c>
      <c r="G155" s="261">
        <v>25932.800160000003</v>
      </c>
      <c r="H155" s="100">
        <v>0.2239780366983796</v>
      </c>
      <c r="I155" s="261">
        <v>0</v>
      </c>
      <c r="J155" s="100">
        <v>0</v>
      </c>
      <c r="K155" s="261">
        <v>0</v>
      </c>
      <c r="L155" s="100">
        <v>0</v>
      </c>
      <c r="M155" s="261">
        <v>0</v>
      </c>
      <c r="N155" s="100">
        <v>0</v>
      </c>
      <c r="O155" s="261">
        <v>-717.03216000000009</v>
      </c>
      <c r="P155" s="100">
        <v>-0.33333333333333337</v>
      </c>
      <c r="Q155" s="261">
        <v>0</v>
      </c>
      <c r="R155" s="100">
        <v>0</v>
      </c>
      <c r="S155" s="261">
        <v>0</v>
      </c>
      <c r="T155" s="100">
        <v>0</v>
      </c>
      <c r="U155" s="261">
        <v>0</v>
      </c>
      <c r="V155" s="100">
        <v>0</v>
      </c>
      <c r="W155" s="265">
        <v>54250.413284333321</v>
      </c>
      <c r="X155" s="266">
        <v>2.2440135458794037E-2</v>
      </c>
    </row>
    <row r="156" spans="1:25" s="144" customFormat="1">
      <c r="A156" s="130" t="s">
        <v>61</v>
      </c>
      <c r="B156" s="131"/>
      <c r="C156" s="267">
        <f>AVERAGE(C6:C155)</f>
        <v>1906.0842697567039</v>
      </c>
      <c r="D156" s="268">
        <f t="shared" ref="D156:W156" si="3">AVERAGE(D6:D155)</f>
        <v>1.4846053620400897E-2</v>
      </c>
      <c r="E156" s="267">
        <f t="shared" si="3"/>
        <v>7090.9340111964648</v>
      </c>
      <c r="F156" s="268">
        <f t="shared" si="3"/>
        <v>0.16242910381955625</v>
      </c>
      <c r="G156" s="267">
        <f t="shared" si="3"/>
        <v>14759.855801225824</v>
      </c>
      <c r="H156" s="268">
        <f t="shared" si="3"/>
        <v>0.3250523354707367</v>
      </c>
      <c r="I156" s="267">
        <f t="shared" si="3"/>
        <v>0</v>
      </c>
      <c r="J156" s="268">
        <f t="shared" si="3"/>
        <v>0</v>
      </c>
      <c r="K156" s="267">
        <f t="shared" si="3"/>
        <v>0</v>
      </c>
      <c r="L156" s="268">
        <f t="shared" si="3"/>
        <v>0</v>
      </c>
      <c r="M156" s="267">
        <f t="shared" si="3"/>
        <v>0</v>
      </c>
      <c r="N156" s="268">
        <f t="shared" si="3"/>
        <v>0</v>
      </c>
      <c r="O156" s="267">
        <f t="shared" si="3"/>
        <v>-152.52801416266664</v>
      </c>
      <c r="P156" s="268">
        <f t="shared" si="3"/>
        <v>-0.33333333333333387</v>
      </c>
      <c r="Q156" s="267">
        <f t="shared" si="3"/>
        <v>0</v>
      </c>
      <c r="R156" s="268">
        <f t="shared" si="3"/>
        <v>0</v>
      </c>
      <c r="S156" s="267">
        <f t="shared" si="3"/>
        <v>-169.16943822222228</v>
      </c>
      <c r="T156" s="268">
        <f t="shared" si="3"/>
        <v>4.185288944053075E-3</v>
      </c>
      <c r="U156" s="267">
        <f t="shared" si="3"/>
        <v>0</v>
      </c>
      <c r="V156" s="268">
        <f t="shared" si="3"/>
        <v>0</v>
      </c>
      <c r="W156" s="269">
        <f t="shared" si="3"/>
        <v>23435.176629794096</v>
      </c>
      <c r="X156" s="270">
        <f>AVERAGE(X6:X155)</f>
        <v>8.5297610100187438E-2</v>
      </c>
      <c r="Y156" s="183"/>
    </row>
    <row r="157" spans="1:25">
      <c r="A157" s="271"/>
      <c r="B157" s="272"/>
      <c r="C157" s="273"/>
      <c r="D157" s="274"/>
      <c r="E157" s="273"/>
      <c r="F157" s="274"/>
      <c r="G157" s="273"/>
      <c r="H157" s="274"/>
      <c r="I157" s="273"/>
      <c r="J157" s="274"/>
      <c r="K157" s="273"/>
      <c r="L157" s="274"/>
      <c r="M157" s="273"/>
      <c r="N157" s="274"/>
      <c r="O157" s="273"/>
      <c r="P157" s="274"/>
      <c r="Q157" s="273"/>
      <c r="R157" s="274"/>
      <c r="S157" s="273"/>
      <c r="T157" s="274"/>
      <c r="U157" s="273"/>
      <c r="V157" s="274"/>
      <c r="W157" s="275"/>
      <c r="X157" s="276"/>
    </row>
    <row r="158" spans="1:25">
      <c r="A158" s="88">
        <f>A155+1</f>
        <v>151</v>
      </c>
      <c r="B158" s="88" t="s">
        <v>150</v>
      </c>
      <c r="C158" s="261">
        <v>2748.3688542409982</v>
      </c>
      <c r="D158" s="100">
        <v>1.9305759246494567E-2</v>
      </c>
      <c r="E158" s="261">
        <v>7994.0592528903362</v>
      </c>
      <c r="F158" s="100">
        <v>0.16167665443926649</v>
      </c>
      <c r="G158" s="261">
        <v>17999.717569999993</v>
      </c>
      <c r="H158" s="100">
        <v>0.29730428058761071</v>
      </c>
      <c r="I158" s="261">
        <v>0</v>
      </c>
      <c r="J158" s="100">
        <v>0</v>
      </c>
      <c r="K158" s="261">
        <v>0</v>
      </c>
      <c r="L158" s="100">
        <v>0</v>
      </c>
      <c r="M158" s="261">
        <v>0</v>
      </c>
      <c r="N158" s="100">
        <v>0</v>
      </c>
      <c r="O158" s="261">
        <v>-189.72015000000002</v>
      </c>
      <c r="P158" s="100">
        <v>-0.33333333333333337</v>
      </c>
      <c r="Q158" s="261">
        <v>0</v>
      </c>
      <c r="R158" s="100">
        <v>0</v>
      </c>
      <c r="S158" s="261">
        <v>0</v>
      </c>
      <c r="T158" s="100">
        <v>0</v>
      </c>
      <c r="U158" s="261">
        <v>0</v>
      </c>
      <c r="V158" s="100">
        <v>0</v>
      </c>
      <c r="W158" s="277">
        <v>28552.425527131327</v>
      </c>
      <c r="X158" s="278">
        <v>4.1840292588872958E-2</v>
      </c>
    </row>
    <row r="159" spans="1:25">
      <c r="A159" s="88">
        <f t="shared" si="2"/>
        <v>152</v>
      </c>
      <c r="B159" s="88" t="s">
        <v>150</v>
      </c>
      <c r="C159" s="261">
        <v>3575.014386919162</v>
      </c>
      <c r="D159" s="100">
        <v>1.9806073260153659E-2</v>
      </c>
      <c r="E159" s="261">
        <v>8458.210760542499</v>
      </c>
      <c r="F159" s="100">
        <v>0.15901499725491625</v>
      </c>
      <c r="G159" s="261">
        <v>18286.381096160003</v>
      </c>
      <c r="H159" s="100">
        <v>0.29359820717612894</v>
      </c>
      <c r="I159" s="261">
        <v>0</v>
      </c>
      <c r="J159" s="100">
        <v>0</v>
      </c>
      <c r="K159" s="261">
        <v>0</v>
      </c>
      <c r="L159" s="100">
        <v>0</v>
      </c>
      <c r="M159" s="261">
        <v>0</v>
      </c>
      <c r="N159" s="100">
        <v>0</v>
      </c>
      <c r="O159" s="261">
        <v>-204.46861760000002</v>
      </c>
      <c r="P159" s="100">
        <v>-0.33333333333333326</v>
      </c>
      <c r="Q159" s="261">
        <v>0</v>
      </c>
      <c r="R159" s="100">
        <v>0</v>
      </c>
      <c r="S159" s="261">
        <v>0</v>
      </c>
      <c r="T159" s="100">
        <v>0</v>
      </c>
      <c r="U159" s="261">
        <v>0</v>
      </c>
      <c r="V159" s="100">
        <v>0</v>
      </c>
      <c r="W159" s="262">
        <v>30115.137626021664</v>
      </c>
      <c r="X159" s="263">
        <v>3.6069245232009002E-2</v>
      </c>
    </row>
    <row r="160" spans="1:25">
      <c r="A160" s="88">
        <f t="shared" si="2"/>
        <v>153</v>
      </c>
      <c r="B160" s="88" t="s">
        <v>150</v>
      </c>
      <c r="C160" s="261">
        <v>3809.888171839249</v>
      </c>
      <c r="D160" s="100">
        <v>1.9157317368577471E-2</v>
      </c>
      <c r="E160" s="261">
        <v>10560.158564572257</v>
      </c>
      <c r="F160" s="100">
        <v>0.16004503064424075</v>
      </c>
      <c r="G160" s="261">
        <v>19557.435973119991</v>
      </c>
      <c r="H160" s="100">
        <v>0.27938595011451978</v>
      </c>
      <c r="I160" s="261">
        <v>0</v>
      </c>
      <c r="J160" s="100">
        <v>0</v>
      </c>
      <c r="K160" s="261">
        <v>0</v>
      </c>
      <c r="L160" s="100">
        <v>0</v>
      </c>
      <c r="M160" s="261">
        <v>0</v>
      </c>
      <c r="N160" s="100">
        <v>0</v>
      </c>
      <c r="O160" s="261">
        <v>-227.48911120000002</v>
      </c>
      <c r="P160" s="100">
        <v>-0.33333333333333343</v>
      </c>
      <c r="Q160" s="261">
        <v>0</v>
      </c>
      <c r="R160" s="100">
        <v>0</v>
      </c>
      <c r="S160" s="261">
        <v>0</v>
      </c>
      <c r="T160" s="100">
        <v>0</v>
      </c>
      <c r="U160" s="261">
        <v>0</v>
      </c>
      <c r="V160" s="100">
        <v>0</v>
      </c>
      <c r="W160" s="262">
        <v>33699.993598331501</v>
      </c>
      <c r="X160" s="263">
        <v>3.4862125934381455E-2</v>
      </c>
    </row>
    <row r="161" spans="1:24">
      <c r="A161" s="88">
        <f t="shared" si="2"/>
        <v>154</v>
      </c>
      <c r="B161" s="88" t="s">
        <v>150</v>
      </c>
      <c r="C161" s="261">
        <v>3940.2896486703248</v>
      </c>
      <c r="D161" s="100">
        <v>1.9255168716553462E-2</v>
      </c>
      <c r="E161" s="261">
        <v>11342.353856215666</v>
      </c>
      <c r="F161" s="100">
        <v>0.1612616193973655</v>
      </c>
      <c r="G161" s="261">
        <v>20027.78641456</v>
      </c>
      <c r="H161" s="100">
        <v>0.27489000833086408</v>
      </c>
      <c r="I161" s="261">
        <v>0</v>
      </c>
      <c r="J161" s="100">
        <v>0</v>
      </c>
      <c r="K161" s="261">
        <v>0</v>
      </c>
      <c r="L161" s="100">
        <v>0</v>
      </c>
      <c r="M161" s="261">
        <v>0</v>
      </c>
      <c r="N161" s="100">
        <v>0</v>
      </c>
      <c r="O161" s="261">
        <v>-270.03053800000004</v>
      </c>
      <c r="P161" s="100">
        <v>-0.33333333333333337</v>
      </c>
      <c r="Q161" s="261">
        <v>0</v>
      </c>
      <c r="R161" s="100">
        <v>0</v>
      </c>
      <c r="S161" s="261">
        <v>0</v>
      </c>
      <c r="T161" s="100">
        <v>0</v>
      </c>
      <c r="U161" s="261">
        <v>0</v>
      </c>
      <c r="V161" s="100">
        <v>0</v>
      </c>
      <c r="W161" s="262">
        <v>35040.39938144599</v>
      </c>
      <c r="X161" s="263">
        <v>3.482309509168318E-2</v>
      </c>
    </row>
    <row r="162" spans="1:24">
      <c r="A162" s="88">
        <f t="shared" si="2"/>
        <v>155</v>
      </c>
      <c r="B162" s="88" t="s">
        <v>150</v>
      </c>
      <c r="C162" s="261">
        <v>3593.8054688237476</v>
      </c>
      <c r="D162" s="100">
        <v>2.1264727884104131E-2</v>
      </c>
      <c r="E162" s="261">
        <v>11835.301354678755</v>
      </c>
      <c r="F162" s="100">
        <v>0.17050017098589834</v>
      </c>
      <c r="G162" s="261">
        <v>20300.410210400001</v>
      </c>
      <c r="H162" s="100">
        <v>0.27244185143343802</v>
      </c>
      <c r="I162" s="261">
        <v>0</v>
      </c>
      <c r="J162" s="100">
        <v>0</v>
      </c>
      <c r="K162" s="261">
        <v>0</v>
      </c>
      <c r="L162" s="100">
        <v>0</v>
      </c>
      <c r="M162" s="261">
        <v>0</v>
      </c>
      <c r="N162" s="100">
        <v>0</v>
      </c>
      <c r="O162" s="261">
        <v>-276.31047040000004</v>
      </c>
      <c r="P162" s="100">
        <v>-0.33333333333333337</v>
      </c>
      <c r="Q162" s="261">
        <v>0</v>
      </c>
      <c r="R162" s="100">
        <v>0</v>
      </c>
      <c r="S162" s="261">
        <v>0</v>
      </c>
      <c r="T162" s="100">
        <v>0</v>
      </c>
      <c r="U162" s="261">
        <v>0</v>
      </c>
      <c r="V162" s="100">
        <v>0</v>
      </c>
      <c r="W162" s="262">
        <v>35453.206563502506</v>
      </c>
      <c r="X162" s="263">
        <v>4.7054601800779389E-2</v>
      </c>
    </row>
    <row r="163" spans="1:24">
      <c r="A163" s="88">
        <f t="shared" si="2"/>
        <v>156</v>
      </c>
      <c r="B163" s="88" t="s">
        <v>150</v>
      </c>
      <c r="C163" s="261">
        <v>4463.3776188414076</v>
      </c>
      <c r="D163" s="100">
        <v>1.9543603130866869E-2</v>
      </c>
      <c r="E163" s="261">
        <v>11802.290187039083</v>
      </c>
      <c r="F163" s="100">
        <v>0.16049493951061042</v>
      </c>
      <c r="G163" s="261">
        <v>20308.528395199999</v>
      </c>
      <c r="H163" s="100">
        <v>0.27237061696019843</v>
      </c>
      <c r="I163" s="261">
        <v>0</v>
      </c>
      <c r="J163" s="100">
        <v>0</v>
      </c>
      <c r="K163" s="261">
        <v>0</v>
      </c>
      <c r="L163" s="100">
        <v>0</v>
      </c>
      <c r="M163" s="261">
        <v>0</v>
      </c>
      <c r="N163" s="100">
        <v>0</v>
      </c>
      <c r="O163" s="261">
        <v>-302.95605439999997</v>
      </c>
      <c r="P163" s="100">
        <v>-0.33333333333333326</v>
      </c>
      <c r="Q163" s="261">
        <v>0</v>
      </c>
      <c r="R163" s="100">
        <v>0</v>
      </c>
      <c r="S163" s="261">
        <v>0</v>
      </c>
      <c r="T163" s="100">
        <v>0</v>
      </c>
      <c r="U163" s="261">
        <v>0</v>
      </c>
      <c r="V163" s="100">
        <v>0</v>
      </c>
      <c r="W163" s="262">
        <v>36271.240146680488</v>
      </c>
      <c r="X163" s="263">
        <v>3.3581549669109256E-2</v>
      </c>
    </row>
    <row r="164" spans="1:24">
      <c r="A164" s="88">
        <f t="shared" si="2"/>
        <v>157</v>
      </c>
      <c r="B164" s="88" t="s">
        <v>150</v>
      </c>
      <c r="C164" s="261">
        <v>5134.8336263592455</v>
      </c>
      <c r="D164" s="100">
        <v>1.9882855412202083E-2</v>
      </c>
      <c r="E164" s="261">
        <v>12032.782426745585</v>
      </c>
      <c r="F164" s="100">
        <v>0.15911438591283386</v>
      </c>
      <c r="G164" s="261">
        <v>20452.351265599991</v>
      </c>
      <c r="H164" s="100">
        <v>0.27112405167091896</v>
      </c>
      <c r="I164" s="261">
        <v>0</v>
      </c>
      <c r="J164" s="100">
        <v>0</v>
      </c>
      <c r="K164" s="261">
        <v>0</v>
      </c>
      <c r="L164" s="100">
        <v>0</v>
      </c>
      <c r="M164" s="261">
        <v>0</v>
      </c>
      <c r="N164" s="100">
        <v>0</v>
      </c>
      <c r="O164" s="261">
        <v>-305.5528248</v>
      </c>
      <c r="P164" s="100">
        <v>-0.33333333333333337</v>
      </c>
      <c r="Q164" s="261">
        <v>0</v>
      </c>
      <c r="R164" s="100">
        <v>0</v>
      </c>
      <c r="S164" s="261">
        <v>0</v>
      </c>
      <c r="T164" s="100">
        <v>0</v>
      </c>
      <c r="U164" s="261">
        <v>0</v>
      </c>
      <c r="V164" s="100">
        <v>0</v>
      </c>
      <c r="W164" s="262">
        <v>37314.41449390482</v>
      </c>
      <c r="X164" s="263">
        <v>3.3040352640376164E-2</v>
      </c>
    </row>
    <row r="165" spans="1:24">
      <c r="A165" s="88">
        <f t="shared" si="2"/>
        <v>158</v>
      </c>
      <c r="B165" s="88" t="s">
        <v>150</v>
      </c>
      <c r="C165" s="261">
        <v>5203.1245300593246</v>
      </c>
      <c r="D165" s="100">
        <v>1.9487641053466922E-2</v>
      </c>
      <c r="E165" s="261">
        <v>12901.011101902006</v>
      </c>
      <c r="F165" s="100">
        <v>0.15878920559656837</v>
      </c>
      <c r="G165" s="261">
        <v>20979.575413599985</v>
      </c>
      <c r="H165" s="100">
        <v>0.26679118473164293</v>
      </c>
      <c r="I165" s="261">
        <v>0</v>
      </c>
      <c r="J165" s="100">
        <v>0</v>
      </c>
      <c r="K165" s="261">
        <v>0</v>
      </c>
      <c r="L165" s="100">
        <v>0</v>
      </c>
      <c r="M165" s="261">
        <v>0</v>
      </c>
      <c r="N165" s="100">
        <v>0</v>
      </c>
      <c r="O165" s="261">
        <v>-316.65321759999995</v>
      </c>
      <c r="P165" s="100">
        <v>-0.33333333333333326</v>
      </c>
      <c r="Q165" s="261">
        <v>0</v>
      </c>
      <c r="R165" s="100">
        <v>0</v>
      </c>
      <c r="S165" s="261">
        <v>0</v>
      </c>
      <c r="T165" s="100">
        <v>0</v>
      </c>
      <c r="U165" s="261">
        <v>0</v>
      </c>
      <c r="V165" s="100">
        <v>0</v>
      </c>
      <c r="W165" s="262">
        <v>38767.057827961318</v>
      </c>
      <c r="X165" s="263">
        <v>3.1116900294240055E-2</v>
      </c>
    </row>
    <row r="166" spans="1:24">
      <c r="A166" s="88">
        <f t="shared" si="2"/>
        <v>159</v>
      </c>
      <c r="B166" s="88" t="s">
        <v>150</v>
      </c>
      <c r="C166" s="261">
        <v>5990.6902658438148</v>
      </c>
      <c r="D166" s="100">
        <v>1.9442575236264144E-2</v>
      </c>
      <c r="E166" s="261">
        <v>13804.924857475175</v>
      </c>
      <c r="F166" s="100">
        <v>0.15681926111755948</v>
      </c>
      <c r="G166" s="261">
        <v>21534.51621759999</v>
      </c>
      <c r="H166" s="100">
        <v>0.26259596375495953</v>
      </c>
      <c r="I166" s="261">
        <v>0</v>
      </c>
      <c r="J166" s="100">
        <v>0</v>
      </c>
      <c r="K166" s="261">
        <v>0</v>
      </c>
      <c r="L166" s="100">
        <v>0</v>
      </c>
      <c r="M166" s="261">
        <v>0</v>
      </c>
      <c r="N166" s="100">
        <v>0</v>
      </c>
      <c r="O166" s="261">
        <v>-336.9558816</v>
      </c>
      <c r="P166" s="100">
        <v>-0.33333333333333331</v>
      </c>
      <c r="Q166" s="261">
        <v>0</v>
      </c>
      <c r="R166" s="100">
        <v>0</v>
      </c>
      <c r="S166" s="261">
        <v>0</v>
      </c>
      <c r="T166" s="100">
        <v>0</v>
      </c>
      <c r="U166" s="261">
        <v>0</v>
      </c>
      <c r="V166" s="100">
        <v>0</v>
      </c>
      <c r="W166" s="262">
        <v>40993.175459318976</v>
      </c>
      <c r="X166" s="263">
        <v>2.8581326118040512E-2</v>
      </c>
    </row>
    <row r="167" spans="1:24">
      <c r="A167" s="88">
        <f t="shared" si="2"/>
        <v>160</v>
      </c>
      <c r="B167" s="88" t="s">
        <v>150</v>
      </c>
      <c r="C167" s="261">
        <v>6440.2621304892427</v>
      </c>
      <c r="D167" s="100">
        <v>1.9681124145605258E-2</v>
      </c>
      <c r="E167" s="261">
        <v>14596.45019115558</v>
      </c>
      <c r="F167" s="100">
        <v>0.15744872628559317</v>
      </c>
      <c r="G167" s="261">
        <v>22012.235189440002</v>
      </c>
      <c r="H167" s="100">
        <v>0.25925122225526065</v>
      </c>
      <c r="I167" s="261">
        <v>0</v>
      </c>
      <c r="J167" s="100">
        <v>0</v>
      </c>
      <c r="K167" s="261">
        <v>0</v>
      </c>
      <c r="L167" s="100">
        <v>0</v>
      </c>
      <c r="M167" s="261">
        <v>0</v>
      </c>
      <c r="N167" s="100">
        <v>0</v>
      </c>
      <c r="O167" s="261">
        <v>-373.72020120000002</v>
      </c>
      <c r="P167" s="100">
        <v>-0.33333333333333331</v>
      </c>
      <c r="Q167" s="261">
        <v>0</v>
      </c>
      <c r="R167" s="100">
        <v>0</v>
      </c>
      <c r="S167" s="261">
        <v>0</v>
      </c>
      <c r="T167" s="100">
        <v>0</v>
      </c>
      <c r="U167" s="261">
        <v>0</v>
      </c>
      <c r="V167" s="100">
        <v>0</v>
      </c>
      <c r="W167" s="262">
        <v>42675.227309884831</v>
      </c>
      <c r="X167" s="263">
        <v>2.8462166963189556E-2</v>
      </c>
    </row>
    <row r="168" spans="1:24">
      <c r="A168" s="88">
        <f t="shared" si="2"/>
        <v>161</v>
      </c>
      <c r="B168" s="88" t="s">
        <v>150</v>
      </c>
      <c r="C168" s="261">
        <v>5693.8677859620875</v>
      </c>
      <c r="D168" s="100">
        <v>1.9837938249844738E-2</v>
      </c>
      <c r="E168" s="261">
        <v>14871.101444263753</v>
      </c>
      <c r="F168" s="100">
        <v>0.1613782000814509</v>
      </c>
      <c r="G168" s="261">
        <v>22163.852003360007</v>
      </c>
      <c r="H168" s="100">
        <v>0.25823694277597425</v>
      </c>
      <c r="I168" s="261">
        <v>0</v>
      </c>
      <c r="J168" s="100">
        <v>0</v>
      </c>
      <c r="K168" s="261">
        <v>0</v>
      </c>
      <c r="L168" s="100">
        <v>0</v>
      </c>
      <c r="M168" s="261">
        <v>0</v>
      </c>
      <c r="N168" s="100">
        <v>0</v>
      </c>
      <c r="O168" s="261">
        <v>-347.09209440000001</v>
      </c>
      <c r="P168" s="100">
        <v>-0.33333333333333337</v>
      </c>
      <c r="Q168" s="261">
        <v>0</v>
      </c>
      <c r="R168" s="100">
        <v>0</v>
      </c>
      <c r="S168" s="261">
        <v>0</v>
      </c>
      <c r="T168" s="100">
        <v>0</v>
      </c>
      <c r="U168" s="261">
        <v>0</v>
      </c>
      <c r="V168" s="100">
        <v>0</v>
      </c>
      <c r="W168" s="262">
        <v>42381.729139185845</v>
      </c>
      <c r="X168" s="263">
        <v>3.2391463903406359E-2</v>
      </c>
    </row>
    <row r="169" spans="1:24">
      <c r="A169" s="88">
        <f t="shared" si="2"/>
        <v>162</v>
      </c>
      <c r="B169" s="88" t="s">
        <v>150</v>
      </c>
      <c r="C169" s="261">
        <v>4859.0339104277446</v>
      </c>
      <c r="D169" s="100">
        <v>1.9286740261536327E-2</v>
      </c>
      <c r="E169" s="261">
        <v>14921.522582853418</v>
      </c>
      <c r="F169" s="100">
        <v>0.16275420220887307</v>
      </c>
      <c r="G169" s="261">
        <v>22189.3</v>
      </c>
      <c r="H169" s="100">
        <v>0.25806883060544</v>
      </c>
      <c r="I169" s="261">
        <v>0</v>
      </c>
      <c r="J169" s="100">
        <v>0</v>
      </c>
      <c r="K169" s="261">
        <v>0</v>
      </c>
      <c r="L169" s="100">
        <v>0</v>
      </c>
      <c r="M169" s="261">
        <v>0</v>
      </c>
      <c r="N169" s="100">
        <v>0</v>
      </c>
      <c r="O169" s="261">
        <v>-307.02113759999992</v>
      </c>
      <c r="P169" s="100">
        <v>-0.3333333333333332</v>
      </c>
      <c r="Q169" s="261">
        <v>0</v>
      </c>
      <c r="R169" s="100">
        <v>0</v>
      </c>
      <c r="S169" s="261">
        <v>0</v>
      </c>
      <c r="T169" s="100">
        <v>0</v>
      </c>
      <c r="U169" s="261">
        <v>0</v>
      </c>
      <c r="V169" s="100">
        <v>0</v>
      </c>
      <c r="W169" s="262">
        <v>41662.835355681156</v>
      </c>
      <c r="X169" s="263">
        <v>3.4108226927622894E-2</v>
      </c>
    </row>
    <row r="170" spans="1:24">
      <c r="A170" s="88">
        <f t="shared" si="2"/>
        <v>163</v>
      </c>
      <c r="B170" s="88" t="s">
        <v>150</v>
      </c>
      <c r="C170" s="261">
        <v>6328.1854478656605</v>
      </c>
      <c r="D170" s="100">
        <v>1.9813193714685731E-2</v>
      </c>
      <c r="E170" s="261">
        <v>14900.386995989669</v>
      </c>
      <c r="F170" s="100">
        <v>0.158932445038338</v>
      </c>
      <c r="G170" s="261">
        <v>22190.812499999996</v>
      </c>
      <c r="H170" s="100">
        <v>0.25805885789115074</v>
      </c>
      <c r="I170" s="261">
        <v>0</v>
      </c>
      <c r="J170" s="100">
        <v>0</v>
      </c>
      <c r="K170" s="261">
        <v>0</v>
      </c>
      <c r="L170" s="100">
        <v>0</v>
      </c>
      <c r="M170" s="261">
        <v>0</v>
      </c>
      <c r="N170" s="100">
        <v>0</v>
      </c>
      <c r="O170" s="261">
        <v>-361.40492679999994</v>
      </c>
      <c r="P170" s="100">
        <v>-0.33333333333333331</v>
      </c>
      <c r="Q170" s="261">
        <v>0</v>
      </c>
      <c r="R170" s="100">
        <v>0</v>
      </c>
      <c r="S170" s="261">
        <v>0</v>
      </c>
      <c r="T170" s="100">
        <v>0</v>
      </c>
      <c r="U170" s="261">
        <v>0</v>
      </c>
      <c r="V170" s="100">
        <v>0</v>
      </c>
      <c r="W170" s="262">
        <v>43057.980017055328</v>
      </c>
      <c r="X170" s="263">
        <v>2.9705512871796066E-2</v>
      </c>
    </row>
    <row r="171" spans="1:24">
      <c r="A171" s="88">
        <f t="shared" si="2"/>
        <v>164</v>
      </c>
      <c r="B171" s="88" t="s">
        <v>150</v>
      </c>
      <c r="C171" s="261">
        <v>6571.5633887179238</v>
      </c>
      <c r="D171" s="100">
        <v>1.9894280319588783E-2</v>
      </c>
      <c r="E171" s="261">
        <v>15359.238995696249</v>
      </c>
      <c r="F171" s="100">
        <v>0.15910135111580553</v>
      </c>
      <c r="G171" s="261">
        <v>22468.231206400003</v>
      </c>
      <c r="H171" s="100">
        <v>0.2562650239555091</v>
      </c>
      <c r="I171" s="261">
        <v>0</v>
      </c>
      <c r="J171" s="100">
        <v>0</v>
      </c>
      <c r="K171" s="261">
        <v>0</v>
      </c>
      <c r="L171" s="100">
        <v>0</v>
      </c>
      <c r="M171" s="261">
        <v>0</v>
      </c>
      <c r="N171" s="100">
        <v>0</v>
      </c>
      <c r="O171" s="261">
        <v>-370.44694279999999</v>
      </c>
      <c r="P171" s="100">
        <v>-0.33333333333333331</v>
      </c>
      <c r="Q171" s="261">
        <v>0</v>
      </c>
      <c r="R171" s="100">
        <v>0</v>
      </c>
      <c r="S171" s="261">
        <v>0</v>
      </c>
      <c r="T171" s="100">
        <v>0</v>
      </c>
      <c r="U171" s="261">
        <v>0</v>
      </c>
      <c r="V171" s="100">
        <v>0</v>
      </c>
      <c r="W171" s="262">
        <v>44028.58664801417</v>
      </c>
      <c r="X171" s="263">
        <v>2.9423899591163847E-2</v>
      </c>
    </row>
    <row r="172" spans="1:24">
      <c r="A172" s="88">
        <f t="shared" si="2"/>
        <v>165</v>
      </c>
      <c r="B172" s="88" t="s">
        <v>150</v>
      </c>
      <c r="C172" s="261">
        <v>6218.0311819388344</v>
      </c>
      <c r="D172" s="100">
        <v>1.8912281521045574E-2</v>
      </c>
      <c r="E172" s="261">
        <v>15569.117253123506</v>
      </c>
      <c r="F172" s="100">
        <v>0.15662023119559706</v>
      </c>
      <c r="G172" s="261">
        <v>22605.488370399995</v>
      </c>
      <c r="H172" s="100">
        <v>0.25540274534156188</v>
      </c>
      <c r="I172" s="261">
        <v>0</v>
      </c>
      <c r="J172" s="100">
        <v>0</v>
      </c>
      <c r="K172" s="261">
        <v>0</v>
      </c>
      <c r="L172" s="100">
        <v>0</v>
      </c>
      <c r="M172" s="261">
        <v>0</v>
      </c>
      <c r="N172" s="100">
        <v>0</v>
      </c>
      <c r="O172" s="261">
        <v>-401.75702279999996</v>
      </c>
      <c r="P172" s="100">
        <v>-0.33333333333333326</v>
      </c>
      <c r="Q172" s="261">
        <v>0</v>
      </c>
      <c r="R172" s="100">
        <v>0</v>
      </c>
      <c r="S172" s="261">
        <v>0</v>
      </c>
      <c r="T172" s="100">
        <v>0</v>
      </c>
      <c r="U172" s="261">
        <v>0</v>
      </c>
      <c r="V172" s="100">
        <v>0</v>
      </c>
      <c r="W172" s="262">
        <v>43990.879782662334</v>
      </c>
      <c r="X172" s="263">
        <v>2.7551226098511756E-2</v>
      </c>
    </row>
    <row r="173" spans="1:24">
      <c r="A173" s="88">
        <f t="shared" si="2"/>
        <v>166</v>
      </c>
      <c r="B173" s="88" t="s">
        <v>150</v>
      </c>
      <c r="C173" s="261">
        <v>6544.2921858515138</v>
      </c>
      <c r="D173" s="100">
        <v>1.923147330871772E-2</v>
      </c>
      <c r="E173" s="261">
        <v>16346.424034532161</v>
      </c>
      <c r="F173" s="100">
        <v>0.15790144510542661</v>
      </c>
      <c r="G173" s="261">
        <v>23067.368428479997</v>
      </c>
      <c r="H173" s="100">
        <v>0.252589548840504</v>
      </c>
      <c r="I173" s="261">
        <v>0</v>
      </c>
      <c r="J173" s="100">
        <v>0</v>
      </c>
      <c r="K173" s="261">
        <v>0</v>
      </c>
      <c r="L173" s="100">
        <v>0</v>
      </c>
      <c r="M173" s="261">
        <v>0</v>
      </c>
      <c r="N173" s="100">
        <v>0</v>
      </c>
      <c r="O173" s="261">
        <v>-437.02051239999997</v>
      </c>
      <c r="P173" s="100">
        <v>-0.33333333333333331</v>
      </c>
      <c r="Q173" s="261">
        <v>0</v>
      </c>
      <c r="R173" s="100">
        <v>0</v>
      </c>
      <c r="S173" s="261">
        <v>0</v>
      </c>
      <c r="T173" s="100">
        <v>0</v>
      </c>
      <c r="U173" s="261">
        <v>0</v>
      </c>
      <c r="V173" s="100">
        <v>0</v>
      </c>
      <c r="W173" s="262">
        <v>45521.064136463676</v>
      </c>
      <c r="X173" s="263">
        <v>2.7874727246083628E-2</v>
      </c>
    </row>
    <row r="174" spans="1:24">
      <c r="A174" s="88">
        <f t="shared" si="2"/>
        <v>167</v>
      </c>
      <c r="B174" s="88" t="s">
        <v>150</v>
      </c>
      <c r="C174" s="261">
        <v>7184.883002442919</v>
      </c>
      <c r="D174" s="100">
        <v>1.9295640925837791E-2</v>
      </c>
      <c r="E174" s="261">
        <v>16957.708827521245</v>
      </c>
      <c r="F174" s="100">
        <v>0.15677905131518433</v>
      </c>
      <c r="G174" s="261">
        <v>23439.612010400011</v>
      </c>
      <c r="H174" s="100">
        <v>0.2504453085175431</v>
      </c>
      <c r="I174" s="261">
        <v>0</v>
      </c>
      <c r="J174" s="100">
        <v>0</v>
      </c>
      <c r="K174" s="261">
        <v>0</v>
      </c>
      <c r="L174" s="100">
        <v>0</v>
      </c>
      <c r="M174" s="261">
        <v>0</v>
      </c>
      <c r="N174" s="100">
        <v>0</v>
      </c>
      <c r="O174" s="261">
        <v>-422.90857720000002</v>
      </c>
      <c r="P174" s="100">
        <v>-0.33333333333333343</v>
      </c>
      <c r="Q174" s="261">
        <v>0</v>
      </c>
      <c r="R174" s="100">
        <v>0</v>
      </c>
      <c r="S174" s="261">
        <v>0</v>
      </c>
      <c r="T174" s="100">
        <v>0</v>
      </c>
      <c r="U174" s="261">
        <v>0</v>
      </c>
      <c r="V174" s="100">
        <v>0</v>
      </c>
      <c r="W174" s="262">
        <v>47159.295263164175</v>
      </c>
      <c r="X174" s="263">
        <v>2.700526602769188E-2</v>
      </c>
    </row>
    <row r="175" spans="1:24">
      <c r="A175" s="88">
        <f t="shared" si="2"/>
        <v>168</v>
      </c>
      <c r="B175" s="88" t="s">
        <v>150</v>
      </c>
      <c r="C175" s="261">
        <v>6825.8634889156556</v>
      </c>
      <c r="D175" s="100">
        <v>1.9831363271238328E-2</v>
      </c>
      <c r="E175" s="261">
        <v>17040.572424706334</v>
      </c>
      <c r="F175" s="100">
        <v>0.1603531340372028</v>
      </c>
      <c r="G175" s="261">
        <v>23481.691270719992</v>
      </c>
      <c r="H175" s="100">
        <v>0.25025925879191907</v>
      </c>
      <c r="I175" s="261">
        <v>0</v>
      </c>
      <c r="J175" s="100">
        <v>0</v>
      </c>
      <c r="K175" s="261">
        <v>0</v>
      </c>
      <c r="L175" s="100">
        <v>0</v>
      </c>
      <c r="M175" s="261">
        <v>0</v>
      </c>
      <c r="N175" s="100">
        <v>0</v>
      </c>
      <c r="O175" s="261">
        <v>-381.45457000000005</v>
      </c>
      <c r="P175" s="100">
        <v>-0.33333333333333337</v>
      </c>
      <c r="Q175" s="261">
        <v>0</v>
      </c>
      <c r="R175" s="100">
        <v>0</v>
      </c>
      <c r="S175" s="261">
        <v>0</v>
      </c>
      <c r="T175" s="100">
        <v>0</v>
      </c>
      <c r="U175" s="261">
        <v>0</v>
      </c>
      <c r="V175" s="100">
        <v>0</v>
      </c>
      <c r="W175" s="262">
        <v>46966.67261434198</v>
      </c>
      <c r="X175" s="263">
        <v>2.9809543253543118E-2</v>
      </c>
    </row>
    <row r="176" spans="1:24">
      <c r="A176" s="88">
        <f t="shared" si="2"/>
        <v>169</v>
      </c>
      <c r="B176" s="88" t="s">
        <v>150</v>
      </c>
      <c r="C176" s="261">
        <v>6729.4479508404957</v>
      </c>
      <c r="D176" s="100">
        <v>1.9798636146084021E-2</v>
      </c>
      <c r="E176" s="261">
        <v>17101.708314751831</v>
      </c>
      <c r="F176" s="100">
        <v>0.16062030469570698</v>
      </c>
      <c r="G176" s="261">
        <v>23469.466535706659</v>
      </c>
      <c r="H176" s="100">
        <v>0.25002493295716338</v>
      </c>
      <c r="I176" s="261">
        <v>0</v>
      </c>
      <c r="J176" s="100">
        <v>0</v>
      </c>
      <c r="K176" s="261">
        <v>0</v>
      </c>
      <c r="L176" s="100">
        <v>0</v>
      </c>
      <c r="M176" s="261">
        <v>0</v>
      </c>
      <c r="N176" s="100">
        <v>0</v>
      </c>
      <c r="O176" s="261">
        <v>-396.94943719999998</v>
      </c>
      <c r="P176" s="100">
        <v>-0.33333333333333331</v>
      </c>
      <c r="Q176" s="261">
        <v>0</v>
      </c>
      <c r="R176" s="100">
        <v>0</v>
      </c>
      <c r="S176" s="261">
        <v>0</v>
      </c>
      <c r="T176" s="100">
        <v>0</v>
      </c>
      <c r="U176" s="261">
        <v>0</v>
      </c>
      <c r="V176" s="100">
        <v>0</v>
      </c>
      <c r="W176" s="262">
        <v>46903.673364098991</v>
      </c>
      <c r="X176" s="263">
        <v>3.0333771830089833E-2</v>
      </c>
    </row>
    <row r="177" spans="1:24">
      <c r="A177" s="88">
        <f t="shared" si="2"/>
        <v>170</v>
      </c>
      <c r="B177" s="88" t="s">
        <v>150</v>
      </c>
      <c r="C177" s="261">
        <v>7031.2182102140114</v>
      </c>
      <c r="D177" s="100">
        <v>1.8963027007504577E-2</v>
      </c>
      <c r="E177" s="261">
        <v>18984.716960611328</v>
      </c>
      <c r="F177" s="100">
        <v>0.15866964240065798</v>
      </c>
      <c r="G177" s="261">
        <v>17658.556300239994</v>
      </c>
      <c r="H177" s="100">
        <v>0.2181616731104519</v>
      </c>
      <c r="I177" s="261">
        <v>0</v>
      </c>
      <c r="J177" s="100">
        <v>0</v>
      </c>
      <c r="K177" s="261">
        <v>0</v>
      </c>
      <c r="L177" s="100">
        <v>0</v>
      </c>
      <c r="M177" s="261">
        <v>0</v>
      </c>
      <c r="N177" s="100">
        <v>0</v>
      </c>
      <c r="O177" s="261">
        <v>-499.15033120000004</v>
      </c>
      <c r="P177" s="100">
        <v>-0.33333333333333343</v>
      </c>
      <c r="Q177" s="261">
        <v>0</v>
      </c>
      <c r="R177" s="100">
        <v>0</v>
      </c>
      <c r="S177" s="261">
        <v>0</v>
      </c>
      <c r="T177" s="100">
        <v>0</v>
      </c>
      <c r="U177" s="261">
        <v>0</v>
      </c>
      <c r="V177" s="100">
        <v>0</v>
      </c>
      <c r="W177" s="262">
        <v>43175.341139865333</v>
      </c>
      <c r="X177" s="263">
        <v>2.4283715487061455E-2</v>
      </c>
    </row>
    <row r="178" spans="1:24">
      <c r="A178" s="88">
        <f t="shared" si="2"/>
        <v>171</v>
      </c>
      <c r="B178" s="88" t="s">
        <v>150</v>
      </c>
      <c r="C178" s="261">
        <v>7565.5797490311643</v>
      </c>
      <c r="D178" s="100">
        <v>1.9719584586584044E-2</v>
      </c>
      <c r="E178" s="261">
        <v>19000.536321433163</v>
      </c>
      <c r="F178" s="100">
        <v>0.16003571813787629</v>
      </c>
      <c r="G178" s="261">
        <v>24123.460526826664</v>
      </c>
      <c r="H178" s="100">
        <v>0.24363666643587006</v>
      </c>
      <c r="I178" s="261">
        <v>0</v>
      </c>
      <c r="J178" s="100">
        <v>0</v>
      </c>
      <c r="K178" s="261">
        <v>0</v>
      </c>
      <c r="L178" s="100">
        <v>0</v>
      </c>
      <c r="M178" s="261">
        <v>0</v>
      </c>
      <c r="N178" s="100">
        <v>0</v>
      </c>
      <c r="O178" s="261">
        <v>-452.07818640000005</v>
      </c>
      <c r="P178" s="100">
        <v>-0.33333333333333337</v>
      </c>
      <c r="Q178" s="261">
        <v>0</v>
      </c>
      <c r="R178" s="100">
        <v>0</v>
      </c>
      <c r="S178" s="261">
        <v>0</v>
      </c>
      <c r="T178" s="100">
        <v>0</v>
      </c>
      <c r="U178" s="261">
        <v>0</v>
      </c>
      <c r="V178" s="100">
        <v>0</v>
      </c>
      <c r="W178" s="262">
        <v>50237.498410890985</v>
      </c>
      <c r="X178" s="263">
        <v>2.9525567951042227E-2</v>
      </c>
    </row>
    <row r="179" spans="1:24">
      <c r="A179" s="88">
        <f t="shared" si="2"/>
        <v>172</v>
      </c>
      <c r="B179" s="88" t="s">
        <v>150</v>
      </c>
      <c r="C179" s="261">
        <v>6375.6449944028382</v>
      </c>
      <c r="D179" s="100">
        <v>1.9965402385601128E-2</v>
      </c>
      <c r="E179" s="261">
        <v>19652.84413418483</v>
      </c>
      <c r="F179" s="100">
        <v>0.16520887012426985</v>
      </c>
      <c r="G179" s="261">
        <v>24280.5</v>
      </c>
      <c r="H179" s="100">
        <v>0.24167035767073589</v>
      </c>
      <c r="I179" s="261">
        <v>0</v>
      </c>
      <c r="J179" s="100">
        <v>0</v>
      </c>
      <c r="K179" s="261">
        <v>0</v>
      </c>
      <c r="L179" s="100">
        <v>0</v>
      </c>
      <c r="M179" s="261">
        <v>0</v>
      </c>
      <c r="N179" s="100">
        <v>0</v>
      </c>
      <c r="O179" s="261">
        <v>-361.43745559999996</v>
      </c>
      <c r="P179" s="100">
        <v>-0.33333333333333326</v>
      </c>
      <c r="Q179" s="261">
        <v>0</v>
      </c>
      <c r="R179" s="100">
        <v>0</v>
      </c>
      <c r="S179" s="261">
        <v>0</v>
      </c>
      <c r="T179" s="100">
        <v>0</v>
      </c>
      <c r="U179" s="261">
        <v>0</v>
      </c>
      <c r="V179" s="100">
        <v>0</v>
      </c>
      <c r="W179" s="262">
        <v>49947.551672987669</v>
      </c>
      <c r="X179" s="263">
        <v>3.3832580370301152E-2</v>
      </c>
    </row>
    <row r="180" spans="1:24">
      <c r="A180" s="169">
        <f t="shared" si="2"/>
        <v>173</v>
      </c>
      <c r="B180" s="101" t="s">
        <v>150</v>
      </c>
      <c r="C180" s="264">
        <v>8640.6637657103365</v>
      </c>
      <c r="D180" s="113">
        <v>1.9138417685632951E-2</v>
      </c>
      <c r="E180" s="264">
        <v>20508.886402162334</v>
      </c>
      <c r="F180" s="113">
        <v>0.15624016737220797</v>
      </c>
      <c r="G180" s="264">
        <v>24519.672323040006</v>
      </c>
      <c r="H180" s="113">
        <v>0.23878274430340676</v>
      </c>
      <c r="I180" s="264">
        <v>0</v>
      </c>
      <c r="J180" s="113">
        <v>0</v>
      </c>
      <c r="K180" s="264">
        <v>0</v>
      </c>
      <c r="L180" s="113">
        <v>0</v>
      </c>
      <c r="M180" s="264">
        <v>0</v>
      </c>
      <c r="N180" s="113">
        <v>0</v>
      </c>
      <c r="O180" s="264">
        <v>-560.34660679999979</v>
      </c>
      <c r="P180" s="113">
        <v>-0.3333333333333332</v>
      </c>
      <c r="Q180" s="264">
        <v>0</v>
      </c>
      <c r="R180" s="113">
        <v>0</v>
      </c>
      <c r="S180" s="264">
        <v>0</v>
      </c>
      <c r="T180" s="113">
        <v>0</v>
      </c>
      <c r="U180" s="264">
        <v>0</v>
      </c>
      <c r="V180" s="100">
        <v>0</v>
      </c>
      <c r="W180" s="262">
        <v>53108.875884112684</v>
      </c>
      <c r="X180" s="263">
        <v>2.4973739226168374E-2</v>
      </c>
    </row>
    <row r="181" spans="1:24">
      <c r="A181" s="88">
        <f t="shared" si="2"/>
        <v>174</v>
      </c>
      <c r="B181" s="167" t="s">
        <v>150</v>
      </c>
      <c r="C181" s="279">
        <v>10182.367792533274</v>
      </c>
      <c r="D181" s="280">
        <v>1.9485003650523972E-2</v>
      </c>
      <c r="E181" s="279">
        <v>23105.595632810266</v>
      </c>
      <c r="F181" s="280">
        <v>0.1566194856097308</v>
      </c>
      <c r="G181" s="279">
        <v>25187.101606399996</v>
      </c>
      <c r="H181" s="280">
        <v>0.23134652139652531</v>
      </c>
      <c r="I181" s="279">
        <v>0</v>
      </c>
      <c r="J181" s="280">
        <v>0</v>
      </c>
      <c r="K181" s="279">
        <v>0</v>
      </c>
      <c r="L181" s="280">
        <v>0</v>
      </c>
      <c r="M181" s="279">
        <v>0</v>
      </c>
      <c r="N181" s="280">
        <v>0</v>
      </c>
      <c r="O181" s="279">
        <v>-590.91588920000004</v>
      </c>
      <c r="P181" s="280">
        <v>-0.33333333333333331</v>
      </c>
      <c r="Q181" s="279">
        <v>0</v>
      </c>
      <c r="R181" s="280">
        <v>0</v>
      </c>
      <c r="S181" s="279">
        <v>0</v>
      </c>
      <c r="T181" s="280">
        <v>0</v>
      </c>
      <c r="U181" s="279">
        <v>0</v>
      </c>
      <c r="V181" s="100">
        <v>0</v>
      </c>
      <c r="W181" s="262">
        <v>57884.149142543538</v>
      </c>
      <c r="X181" s="263">
        <v>2.4218840535377564E-2</v>
      </c>
    </row>
    <row r="182" spans="1:24">
      <c r="A182" s="88">
        <f t="shared" si="2"/>
        <v>175</v>
      </c>
      <c r="B182" s="88" t="s">
        <v>150</v>
      </c>
      <c r="C182" s="261">
        <v>9480.6250125922379</v>
      </c>
      <c r="D182" s="100">
        <v>1.8823566316583489E-2</v>
      </c>
      <c r="E182" s="261">
        <v>23106.036700353248</v>
      </c>
      <c r="F182" s="100">
        <v>0.15555309794618713</v>
      </c>
      <c r="G182" s="261">
        <v>25190.002469866642</v>
      </c>
      <c r="H182" s="100">
        <v>0.23131604499394076</v>
      </c>
      <c r="I182" s="261">
        <v>0</v>
      </c>
      <c r="J182" s="100">
        <v>0</v>
      </c>
      <c r="K182" s="261">
        <v>0</v>
      </c>
      <c r="L182" s="100">
        <v>0</v>
      </c>
      <c r="M182" s="261">
        <v>0</v>
      </c>
      <c r="N182" s="100">
        <v>0</v>
      </c>
      <c r="O182" s="261">
        <v>-623.72242679999999</v>
      </c>
      <c r="P182" s="100">
        <v>-0.33333333333333331</v>
      </c>
      <c r="Q182" s="261">
        <v>0</v>
      </c>
      <c r="R182" s="100">
        <v>0</v>
      </c>
      <c r="S182" s="261">
        <v>0</v>
      </c>
      <c r="T182" s="100">
        <v>0</v>
      </c>
      <c r="U182" s="261">
        <v>0</v>
      </c>
      <c r="V182" s="100">
        <v>0</v>
      </c>
      <c r="W182" s="262">
        <v>57152.941756012129</v>
      </c>
      <c r="X182" s="263">
        <v>2.3565179549588082E-2</v>
      </c>
    </row>
    <row r="183" spans="1:24">
      <c r="A183" s="88">
        <f t="shared" si="2"/>
        <v>176</v>
      </c>
      <c r="B183" s="88" t="s">
        <v>150</v>
      </c>
      <c r="C183" s="261">
        <v>9586.9714005524056</v>
      </c>
      <c r="D183" s="100">
        <v>1.9689236176981009E-2</v>
      </c>
      <c r="E183" s="261">
        <v>23171.647564452756</v>
      </c>
      <c r="F183" s="100">
        <v>0.15902616100477898</v>
      </c>
      <c r="G183" s="261">
        <v>25197.930438399995</v>
      </c>
      <c r="H183" s="100">
        <v>0.23123283065366745</v>
      </c>
      <c r="I183" s="261">
        <v>0</v>
      </c>
      <c r="J183" s="100">
        <v>0</v>
      </c>
      <c r="K183" s="261">
        <v>0</v>
      </c>
      <c r="L183" s="100">
        <v>0</v>
      </c>
      <c r="M183" s="261">
        <v>0</v>
      </c>
      <c r="N183" s="100">
        <v>0</v>
      </c>
      <c r="O183" s="261">
        <v>-573.3271132000001</v>
      </c>
      <c r="P183" s="100">
        <v>-0.33333333333333343</v>
      </c>
      <c r="Q183" s="261">
        <v>0</v>
      </c>
      <c r="R183" s="100">
        <v>0</v>
      </c>
      <c r="S183" s="261">
        <v>0</v>
      </c>
      <c r="T183" s="100">
        <v>0</v>
      </c>
      <c r="U183" s="261">
        <v>0</v>
      </c>
      <c r="V183" s="100">
        <v>0</v>
      </c>
      <c r="W183" s="262">
        <v>57383.222290205151</v>
      </c>
      <c r="X183" s="263">
        <v>2.5808678414297872E-2</v>
      </c>
    </row>
    <row r="184" spans="1:24">
      <c r="A184" s="88">
        <f t="shared" si="2"/>
        <v>177</v>
      </c>
      <c r="B184" s="88" t="s">
        <v>150</v>
      </c>
      <c r="C184" s="261">
        <v>8560.3971986085726</v>
      </c>
      <c r="D184" s="100">
        <v>1.9363827889230103E-2</v>
      </c>
      <c r="E184" s="261">
        <v>23274.960718477585</v>
      </c>
      <c r="F184" s="100">
        <v>0.16041452199293574</v>
      </c>
      <c r="G184" s="261">
        <v>25221.00121536</v>
      </c>
      <c r="H184" s="100">
        <v>0.23099131001525605</v>
      </c>
      <c r="I184" s="261">
        <v>0</v>
      </c>
      <c r="J184" s="100">
        <v>0</v>
      </c>
      <c r="K184" s="261">
        <v>0</v>
      </c>
      <c r="L184" s="100">
        <v>0</v>
      </c>
      <c r="M184" s="261">
        <v>0</v>
      </c>
      <c r="N184" s="100">
        <v>0</v>
      </c>
      <c r="O184" s="261">
        <v>-500.69197920000005</v>
      </c>
      <c r="P184" s="100">
        <v>-0.33333333333333337</v>
      </c>
      <c r="Q184" s="261">
        <v>0</v>
      </c>
      <c r="R184" s="100">
        <v>0</v>
      </c>
      <c r="S184" s="261">
        <v>0</v>
      </c>
      <c r="T184" s="100">
        <v>0</v>
      </c>
      <c r="U184" s="261">
        <v>0</v>
      </c>
      <c r="V184" s="100">
        <v>0</v>
      </c>
      <c r="W184" s="262">
        <v>56555.667153246162</v>
      </c>
      <c r="X184" s="263">
        <v>2.7460202854066432E-2</v>
      </c>
    </row>
    <row r="185" spans="1:24">
      <c r="A185" s="88">
        <f t="shared" si="2"/>
        <v>178</v>
      </c>
      <c r="B185" s="88" t="s">
        <v>150</v>
      </c>
      <c r="C185" s="261">
        <v>10657.974273749243</v>
      </c>
      <c r="D185" s="100">
        <v>1.9571938520352081E-2</v>
      </c>
      <c r="E185" s="261">
        <v>23337.621460442253</v>
      </c>
      <c r="F185" s="100">
        <v>0.15610431655901988</v>
      </c>
      <c r="G185" s="261">
        <v>25248.17248853335</v>
      </c>
      <c r="H185" s="100">
        <v>0.23070807285198097</v>
      </c>
      <c r="I185" s="261">
        <v>0</v>
      </c>
      <c r="J185" s="100">
        <v>0</v>
      </c>
      <c r="K185" s="261">
        <v>0</v>
      </c>
      <c r="L185" s="100">
        <v>0</v>
      </c>
      <c r="M185" s="261">
        <v>0</v>
      </c>
      <c r="N185" s="100">
        <v>0</v>
      </c>
      <c r="O185" s="261">
        <v>-599.77611000000002</v>
      </c>
      <c r="P185" s="100">
        <v>-0.33333333333333331</v>
      </c>
      <c r="Q185" s="261">
        <v>0</v>
      </c>
      <c r="R185" s="100">
        <v>0</v>
      </c>
      <c r="S185" s="261">
        <v>0</v>
      </c>
      <c r="T185" s="100">
        <v>0</v>
      </c>
      <c r="U185" s="261">
        <v>0</v>
      </c>
      <c r="V185" s="100">
        <v>0</v>
      </c>
      <c r="W185" s="262">
        <v>58643.992112724845</v>
      </c>
      <c r="X185" s="263">
        <v>2.3738252508701693E-2</v>
      </c>
    </row>
    <row r="186" spans="1:24">
      <c r="A186" s="88">
        <f t="shared" si="2"/>
        <v>179</v>
      </c>
      <c r="B186" s="88" t="s">
        <v>150</v>
      </c>
      <c r="C186" s="261">
        <v>8653.4899572725935</v>
      </c>
      <c r="D186" s="100">
        <v>1.9069588449227178E-2</v>
      </c>
      <c r="E186" s="261">
        <v>26892.469801072246</v>
      </c>
      <c r="F186" s="100">
        <v>0.16222404392255976</v>
      </c>
      <c r="G186" s="261">
        <v>26145.366584000014</v>
      </c>
      <c r="H186" s="100">
        <v>0.22203601773531023</v>
      </c>
      <c r="I186" s="261">
        <v>0</v>
      </c>
      <c r="J186" s="100">
        <v>0</v>
      </c>
      <c r="K186" s="261">
        <v>0</v>
      </c>
      <c r="L186" s="100">
        <v>0</v>
      </c>
      <c r="M186" s="261">
        <v>0</v>
      </c>
      <c r="N186" s="100">
        <v>0</v>
      </c>
      <c r="O186" s="261">
        <v>-603.24483599999996</v>
      </c>
      <c r="P186" s="100">
        <v>-0.33333333333333326</v>
      </c>
      <c r="Q186" s="261">
        <v>0</v>
      </c>
      <c r="R186" s="100">
        <v>0</v>
      </c>
      <c r="S186" s="261">
        <v>0</v>
      </c>
      <c r="T186" s="100">
        <v>0</v>
      </c>
      <c r="U186" s="261">
        <v>0</v>
      </c>
      <c r="V186" s="100">
        <v>0</v>
      </c>
      <c r="W186" s="262">
        <v>61088.081506344854</v>
      </c>
      <c r="X186" s="263">
        <v>2.7233722053664193E-2</v>
      </c>
    </row>
    <row r="187" spans="1:24">
      <c r="A187" s="88">
        <f t="shared" si="2"/>
        <v>180</v>
      </c>
      <c r="B187" s="88" t="s">
        <v>150</v>
      </c>
      <c r="C187" s="261">
        <v>11204.815123431099</v>
      </c>
      <c r="D187" s="100">
        <v>1.9369797820554042E-2</v>
      </c>
      <c r="E187" s="261">
        <v>27003.155987443413</v>
      </c>
      <c r="F187" s="100">
        <v>0.15761236700327033</v>
      </c>
      <c r="G187" s="261">
        <v>23677.670566333338</v>
      </c>
      <c r="H187" s="100">
        <v>0.21306520166334092</v>
      </c>
      <c r="I187" s="261">
        <v>0</v>
      </c>
      <c r="J187" s="100">
        <v>0</v>
      </c>
      <c r="K187" s="261">
        <v>0</v>
      </c>
      <c r="L187" s="100">
        <v>0</v>
      </c>
      <c r="M187" s="261">
        <v>0</v>
      </c>
      <c r="N187" s="100">
        <v>0</v>
      </c>
      <c r="O187" s="261">
        <v>-648.45097640000006</v>
      </c>
      <c r="P187" s="100">
        <v>-0.33333333333333331</v>
      </c>
      <c r="Q187" s="261">
        <v>0</v>
      </c>
      <c r="R187" s="100">
        <v>0</v>
      </c>
      <c r="S187" s="261">
        <v>0</v>
      </c>
      <c r="T187" s="100">
        <v>0</v>
      </c>
      <c r="U187" s="261">
        <v>0</v>
      </c>
      <c r="V187" s="100">
        <v>0</v>
      </c>
      <c r="W187" s="262">
        <v>61237.190700807849</v>
      </c>
      <c r="X187" s="263">
        <v>2.3109446052665631E-2</v>
      </c>
    </row>
    <row r="188" spans="1:24">
      <c r="A188" s="88">
        <f t="shared" si="2"/>
        <v>181</v>
      </c>
      <c r="B188" s="88" t="s">
        <v>150</v>
      </c>
      <c r="C188" s="261">
        <v>9505.0098213141518</v>
      </c>
      <c r="D188" s="100">
        <v>1.9627121234990618E-2</v>
      </c>
      <c r="E188" s="261">
        <v>27401.983665024152</v>
      </c>
      <c r="F188" s="100">
        <v>0.16267859372214241</v>
      </c>
      <c r="G188" s="261">
        <v>26274.887783733338</v>
      </c>
      <c r="H188" s="100">
        <v>0.22088424311433208</v>
      </c>
      <c r="I188" s="261">
        <v>0</v>
      </c>
      <c r="J188" s="100">
        <v>0</v>
      </c>
      <c r="K188" s="261">
        <v>0</v>
      </c>
      <c r="L188" s="100">
        <v>0</v>
      </c>
      <c r="M188" s="261">
        <v>0</v>
      </c>
      <c r="N188" s="100">
        <v>0</v>
      </c>
      <c r="O188" s="261">
        <v>-598.03774479999993</v>
      </c>
      <c r="P188" s="100">
        <v>-0.33333333333333331</v>
      </c>
      <c r="Q188" s="261">
        <v>0</v>
      </c>
      <c r="R188" s="100">
        <v>0</v>
      </c>
      <c r="S188" s="261">
        <v>0</v>
      </c>
      <c r="T188" s="100">
        <v>0</v>
      </c>
      <c r="U188" s="261">
        <v>0</v>
      </c>
      <c r="V188" s="100">
        <v>0</v>
      </c>
      <c r="W188" s="262">
        <v>62583.843525271637</v>
      </c>
      <c r="X188" s="263">
        <v>2.8147465082827387E-2</v>
      </c>
    </row>
    <row r="189" spans="1:24">
      <c r="A189" s="88">
        <f t="shared" si="2"/>
        <v>182</v>
      </c>
      <c r="B189" s="88" t="s">
        <v>150</v>
      </c>
      <c r="C189" s="261">
        <v>8421.0946294102523</v>
      </c>
      <c r="D189" s="100">
        <v>1.8138779603439247E-2</v>
      </c>
      <c r="E189" s="261">
        <v>27454.57729200591</v>
      </c>
      <c r="F189" s="100">
        <v>0.15989035619637706</v>
      </c>
      <c r="G189" s="261">
        <v>26296.5</v>
      </c>
      <c r="H189" s="100">
        <v>0.22069431447670443</v>
      </c>
      <c r="I189" s="261">
        <v>0</v>
      </c>
      <c r="J189" s="100">
        <v>0</v>
      </c>
      <c r="K189" s="261">
        <v>0</v>
      </c>
      <c r="L189" s="100">
        <v>0</v>
      </c>
      <c r="M189" s="261">
        <v>0</v>
      </c>
      <c r="N189" s="100">
        <v>0</v>
      </c>
      <c r="O189" s="261">
        <v>-685.21225600000014</v>
      </c>
      <c r="P189" s="100">
        <v>-0.33333333333333343</v>
      </c>
      <c r="Q189" s="261">
        <v>0</v>
      </c>
      <c r="R189" s="100">
        <v>0</v>
      </c>
      <c r="S189" s="261">
        <v>0</v>
      </c>
      <c r="T189" s="100">
        <v>0</v>
      </c>
      <c r="U189" s="261">
        <v>0</v>
      </c>
      <c r="V189" s="100">
        <v>0</v>
      </c>
      <c r="W189" s="262">
        <v>61486.959665416165</v>
      </c>
      <c r="X189" s="263">
        <v>2.5595467601647073E-2</v>
      </c>
    </row>
    <row r="190" spans="1:24">
      <c r="A190" s="88">
        <f t="shared" si="2"/>
        <v>183</v>
      </c>
      <c r="B190" s="88" t="s">
        <v>150</v>
      </c>
      <c r="C190" s="261">
        <v>11406.342159522494</v>
      </c>
      <c r="D190" s="100">
        <v>1.9438060634891719E-2</v>
      </c>
      <c r="E190" s="261">
        <v>29410.802467399164</v>
      </c>
      <c r="F190" s="100">
        <v>0.1595009173697069</v>
      </c>
      <c r="G190" s="261">
        <v>26800.5</v>
      </c>
      <c r="H190" s="100">
        <v>0.21643939608074331</v>
      </c>
      <c r="I190" s="261">
        <v>0</v>
      </c>
      <c r="J190" s="100">
        <v>0</v>
      </c>
      <c r="K190" s="261">
        <v>0</v>
      </c>
      <c r="L190" s="100">
        <v>0</v>
      </c>
      <c r="M190" s="261">
        <v>0</v>
      </c>
      <c r="N190" s="100">
        <v>0</v>
      </c>
      <c r="O190" s="261">
        <v>-693.57671119999986</v>
      </c>
      <c r="P190" s="100">
        <v>-0.33333333333333326</v>
      </c>
      <c r="Q190" s="261">
        <v>0</v>
      </c>
      <c r="R190" s="100">
        <v>0</v>
      </c>
      <c r="S190" s="261">
        <v>0</v>
      </c>
      <c r="T190" s="100">
        <v>0</v>
      </c>
      <c r="U190" s="261">
        <v>0</v>
      </c>
      <c r="V190" s="100">
        <v>0</v>
      </c>
      <c r="W190" s="262">
        <v>66924.067915721651</v>
      </c>
      <c r="X190" s="263">
        <v>2.4525439448327434E-2</v>
      </c>
    </row>
    <row r="191" spans="1:24">
      <c r="A191" s="88">
        <f t="shared" si="2"/>
        <v>184</v>
      </c>
      <c r="B191" s="88" t="s">
        <v>150</v>
      </c>
      <c r="C191" s="261">
        <v>16237.139900305416</v>
      </c>
      <c r="D191" s="100">
        <v>1.9340842418989933E-2</v>
      </c>
      <c r="E191" s="261">
        <v>36022.645273767084</v>
      </c>
      <c r="F191" s="100">
        <v>0.15540237350188826</v>
      </c>
      <c r="G191" s="261">
        <v>28516.479376533331</v>
      </c>
      <c r="H191" s="100">
        <v>0.20408571817691842</v>
      </c>
      <c r="I191" s="261">
        <v>0</v>
      </c>
      <c r="J191" s="100">
        <v>0</v>
      </c>
      <c r="K191" s="261">
        <v>0</v>
      </c>
      <c r="L191" s="100">
        <v>0</v>
      </c>
      <c r="M191" s="261">
        <v>0</v>
      </c>
      <c r="N191" s="100">
        <v>0</v>
      </c>
      <c r="O191" s="261">
        <v>-915.50999360000003</v>
      </c>
      <c r="P191" s="100">
        <v>-0.33333333333333337</v>
      </c>
      <c r="Q191" s="261">
        <v>0</v>
      </c>
      <c r="R191" s="100">
        <v>0</v>
      </c>
      <c r="S191" s="261">
        <v>0</v>
      </c>
      <c r="T191" s="100">
        <v>0</v>
      </c>
      <c r="U191" s="261">
        <v>0</v>
      </c>
      <c r="V191" s="100">
        <v>0</v>
      </c>
      <c r="W191" s="262">
        <v>79860.754557005828</v>
      </c>
      <c r="X191" s="263">
        <v>2.0846835059438643E-2</v>
      </c>
    </row>
    <row r="192" spans="1:24">
      <c r="A192" s="88">
        <f t="shared" si="2"/>
        <v>185</v>
      </c>
      <c r="B192" s="88" t="s">
        <v>150</v>
      </c>
      <c r="C192" s="261">
        <v>13943.465283535255</v>
      </c>
      <c r="D192" s="100">
        <v>1.9526186951529471E-2</v>
      </c>
      <c r="E192" s="261">
        <v>39402.371951297595</v>
      </c>
      <c r="F192" s="100">
        <v>0.16188175568796173</v>
      </c>
      <c r="G192" s="261">
        <v>29358.804000000004</v>
      </c>
      <c r="H192" s="100">
        <v>0.19899619950577524</v>
      </c>
      <c r="I192" s="261">
        <v>0</v>
      </c>
      <c r="J192" s="100">
        <v>0</v>
      </c>
      <c r="K192" s="261">
        <v>0</v>
      </c>
      <c r="L192" s="100">
        <v>0</v>
      </c>
      <c r="M192" s="261">
        <v>0</v>
      </c>
      <c r="N192" s="100">
        <v>0</v>
      </c>
      <c r="O192" s="261">
        <v>-785.32769480000013</v>
      </c>
      <c r="P192" s="100">
        <v>-0.33333333333333343</v>
      </c>
      <c r="Q192" s="261">
        <v>0</v>
      </c>
      <c r="R192" s="100">
        <v>0</v>
      </c>
      <c r="S192" s="261">
        <v>0</v>
      </c>
      <c r="T192" s="100">
        <v>0</v>
      </c>
      <c r="U192" s="261">
        <v>0</v>
      </c>
      <c r="V192" s="100">
        <v>0</v>
      </c>
      <c r="W192" s="262">
        <v>81919.313540032847</v>
      </c>
      <c r="X192" s="263">
        <v>2.4820622260712084E-2</v>
      </c>
    </row>
    <row r="193" spans="1:24">
      <c r="A193" s="88">
        <f t="shared" si="2"/>
        <v>186</v>
      </c>
      <c r="B193" s="88" t="s">
        <v>150</v>
      </c>
      <c r="C193" s="261">
        <v>16814.332657710573</v>
      </c>
      <c r="D193" s="100">
        <v>1.9267857812706554E-2</v>
      </c>
      <c r="E193" s="261">
        <v>40008.826381464933</v>
      </c>
      <c r="F193" s="100">
        <v>0.15686211412727341</v>
      </c>
      <c r="G193" s="261">
        <v>29536.334572800009</v>
      </c>
      <c r="H193" s="100">
        <v>0.19799148291885846</v>
      </c>
      <c r="I193" s="261">
        <v>0</v>
      </c>
      <c r="J193" s="100">
        <v>0</v>
      </c>
      <c r="K193" s="261">
        <v>0</v>
      </c>
      <c r="L193" s="100">
        <v>0</v>
      </c>
      <c r="M193" s="261">
        <v>0</v>
      </c>
      <c r="N193" s="100">
        <v>0</v>
      </c>
      <c r="O193" s="261">
        <v>-989.85852840000007</v>
      </c>
      <c r="P193" s="100">
        <v>-0.33333333333333331</v>
      </c>
      <c r="Q193" s="261">
        <v>0</v>
      </c>
      <c r="R193" s="100">
        <v>0</v>
      </c>
      <c r="S193" s="261">
        <v>0</v>
      </c>
      <c r="T193" s="100">
        <v>0</v>
      </c>
      <c r="U193" s="261">
        <v>0</v>
      </c>
      <c r="V193" s="100">
        <v>0</v>
      </c>
      <c r="W193" s="262">
        <v>85369.635083575515</v>
      </c>
      <c r="X193" s="263">
        <v>2.1156387125259635E-2</v>
      </c>
    </row>
    <row r="194" spans="1:24">
      <c r="A194" s="88">
        <f t="shared" si="2"/>
        <v>187</v>
      </c>
      <c r="B194" s="88" t="s">
        <v>150</v>
      </c>
      <c r="C194" s="261">
        <v>16983.631509759871</v>
      </c>
      <c r="D194" s="100">
        <v>1.99178685027292E-2</v>
      </c>
      <c r="E194" s="261">
        <v>45936.605744340537</v>
      </c>
      <c r="F194" s="100">
        <v>0.162433807769996</v>
      </c>
      <c r="G194" s="261">
        <v>31034.099999999995</v>
      </c>
      <c r="H194" s="100">
        <v>0.1903221434445658</v>
      </c>
      <c r="I194" s="261">
        <v>0</v>
      </c>
      <c r="J194" s="100">
        <v>0</v>
      </c>
      <c r="K194" s="261">
        <v>0</v>
      </c>
      <c r="L194" s="100">
        <v>0</v>
      </c>
      <c r="M194" s="261">
        <v>0</v>
      </c>
      <c r="N194" s="100">
        <v>0</v>
      </c>
      <c r="O194" s="261">
        <v>-994.53879199999994</v>
      </c>
      <c r="P194" s="100">
        <v>-0.33333333333333326</v>
      </c>
      <c r="Q194" s="261">
        <v>0</v>
      </c>
      <c r="R194" s="100">
        <v>0</v>
      </c>
      <c r="S194" s="261">
        <v>0</v>
      </c>
      <c r="T194" s="100">
        <v>0</v>
      </c>
      <c r="U194" s="261">
        <v>0</v>
      </c>
      <c r="V194" s="100">
        <v>0</v>
      </c>
      <c r="W194" s="262">
        <v>92959.7984621004</v>
      </c>
      <c r="X194" s="263">
        <v>2.4090645980242763E-2</v>
      </c>
    </row>
    <row r="195" spans="1:24">
      <c r="A195" s="88">
        <f t="shared" si="2"/>
        <v>188</v>
      </c>
      <c r="B195" s="88" t="s">
        <v>150</v>
      </c>
      <c r="C195" s="261">
        <v>18627.612894362839</v>
      </c>
      <c r="D195" s="100">
        <v>1.9501914836155872E-2</v>
      </c>
      <c r="E195" s="261">
        <v>47052.962761104827</v>
      </c>
      <c r="F195" s="100">
        <v>0.15928330207964925</v>
      </c>
      <c r="G195" s="261">
        <v>31336.5</v>
      </c>
      <c r="H195" s="100">
        <v>0.18892945102448699</v>
      </c>
      <c r="I195" s="261">
        <v>0</v>
      </c>
      <c r="J195" s="100">
        <v>0</v>
      </c>
      <c r="K195" s="261">
        <v>0</v>
      </c>
      <c r="L195" s="100">
        <v>0</v>
      </c>
      <c r="M195" s="261">
        <v>0</v>
      </c>
      <c r="N195" s="100">
        <v>0</v>
      </c>
      <c r="O195" s="261">
        <v>-1097.8986576</v>
      </c>
      <c r="P195" s="100">
        <v>-0.33333333333333337</v>
      </c>
      <c r="Q195" s="261">
        <v>0</v>
      </c>
      <c r="R195" s="100">
        <v>0</v>
      </c>
      <c r="S195" s="261">
        <v>0</v>
      </c>
      <c r="T195" s="100">
        <v>0</v>
      </c>
      <c r="U195" s="261">
        <v>0</v>
      </c>
      <c r="V195" s="100">
        <v>0</v>
      </c>
      <c r="W195" s="281">
        <v>95919.17699786766</v>
      </c>
      <c r="X195" s="266">
        <v>2.1947742146510438E-2</v>
      </c>
    </row>
    <row r="196" spans="1:24" s="144" customFormat="1">
      <c r="A196" s="130" t="s">
        <v>61</v>
      </c>
      <c r="B196" s="131"/>
      <c r="C196" s="282">
        <f>AVERAGE(C158:C195)</f>
        <v>8203.5052468175782</v>
      </c>
      <c r="D196" s="283">
        <f t="shared" ref="D196:W196" si="4">AVERAGE(D158:D195)</f>
        <v>1.9490695148870391E-2</v>
      </c>
      <c r="E196" s="282">
        <f t="shared" si="4"/>
        <v>21029.593964381653</v>
      </c>
      <c r="F196" s="283">
        <f t="shared" si="4"/>
        <v>0.15961176232807706</v>
      </c>
      <c r="G196" s="282">
        <f t="shared" si="4"/>
        <v>23740.481587452978</v>
      </c>
      <c r="H196" s="283">
        <f t="shared" si="4"/>
        <v>0.24237882042803102</v>
      </c>
      <c r="I196" s="282">
        <f t="shared" si="4"/>
        <v>0</v>
      </c>
      <c r="J196" s="283">
        <f t="shared" si="4"/>
        <v>0</v>
      </c>
      <c r="K196" s="282">
        <f t="shared" si="4"/>
        <v>0</v>
      </c>
      <c r="L196" s="283">
        <f t="shared" si="4"/>
        <v>0</v>
      </c>
      <c r="M196" s="282">
        <f t="shared" si="4"/>
        <v>0</v>
      </c>
      <c r="N196" s="283">
        <f t="shared" si="4"/>
        <v>0</v>
      </c>
      <c r="O196" s="282">
        <f t="shared" si="4"/>
        <v>-500.07933097894744</v>
      </c>
      <c r="P196" s="283">
        <f t="shared" si="4"/>
        <v>-0.33333333333333348</v>
      </c>
      <c r="Q196" s="282">
        <f t="shared" si="4"/>
        <v>0</v>
      </c>
      <c r="R196" s="283">
        <f t="shared" si="4"/>
        <v>0</v>
      </c>
      <c r="S196" s="282">
        <f t="shared" si="4"/>
        <v>0</v>
      </c>
      <c r="T196" s="283">
        <f t="shared" si="4"/>
        <v>0</v>
      </c>
      <c r="U196" s="282">
        <f t="shared" si="4"/>
        <v>0</v>
      </c>
      <c r="V196" s="283">
        <f t="shared" si="4"/>
        <v>0</v>
      </c>
      <c r="W196" s="284">
        <f t="shared" si="4"/>
        <v>52473.501467673261</v>
      </c>
      <c r="X196" s="285">
        <f>AVERAGE(X158:X195)</f>
        <v>2.8855679573433976E-2</v>
      </c>
    </row>
    <row r="197" spans="1:24">
      <c r="A197" s="272"/>
      <c r="B197" s="272"/>
      <c r="C197" s="273"/>
      <c r="D197" s="274"/>
      <c r="E197" s="273"/>
      <c r="F197" s="274"/>
      <c r="G197" s="273"/>
      <c r="H197" s="274"/>
      <c r="I197" s="273"/>
      <c r="J197" s="274"/>
      <c r="K197" s="273"/>
      <c r="L197" s="274"/>
      <c r="M197" s="273"/>
      <c r="N197" s="274"/>
      <c r="O197" s="273"/>
      <c r="P197" s="274"/>
      <c r="Q197" s="273"/>
      <c r="R197" s="274"/>
      <c r="S197" s="273"/>
      <c r="T197" s="274"/>
      <c r="U197" s="273"/>
      <c r="V197" s="274"/>
      <c r="W197" s="286"/>
      <c r="X197" s="287"/>
    </row>
    <row r="198" spans="1:24">
      <c r="A198" s="88">
        <f>A195+1</f>
        <v>189</v>
      </c>
      <c r="B198" s="88" t="s">
        <v>151</v>
      </c>
      <c r="C198" s="261">
        <v>13.959558666666775</v>
      </c>
      <c r="D198" s="100">
        <v>1.1667982961513872E-2</v>
      </c>
      <c r="E198" s="261">
        <v>1250.2705506666666</v>
      </c>
      <c r="F198" s="100">
        <v>0.18360037681086794</v>
      </c>
      <c r="G198" s="261">
        <v>435.1418566666664</v>
      </c>
      <c r="H198" s="100">
        <v>0.13274586719564085</v>
      </c>
      <c r="I198" s="261">
        <v>0</v>
      </c>
      <c r="J198" s="100">
        <v>0</v>
      </c>
      <c r="K198" s="261">
        <v>0</v>
      </c>
      <c r="L198" s="100">
        <v>0</v>
      </c>
      <c r="M198" s="261">
        <v>0</v>
      </c>
      <c r="N198" s="100">
        <v>0</v>
      </c>
      <c r="O198" s="261">
        <v>-33.006400000000006</v>
      </c>
      <c r="P198" s="100">
        <v>-0.33333333333333343</v>
      </c>
      <c r="Q198" s="261">
        <v>0</v>
      </c>
      <c r="R198" s="100">
        <v>0</v>
      </c>
      <c r="S198" s="261">
        <v>0</v>
      </c>
      <c r="T198" s="100">
        <v>0</v>
      </c>
      <c r="U198" s="261">
        <v>0</v>
      </c>
      <c r="V198" s="100">
        <v>0</v>
      </c>
      <c r="W198" s="277">
        <v>1666.3655659999997</v>
      </c>
      <c r="X198" s="278">
        <v>0.10285167241415154</v>
      </c>
    </row>
    <row r="199" spans="1:24">
      <c r="A199" s="88">
        <f t="shared" si="2"/>
        <v>190</v>
      </c>
      <c r="B199" s="88" t="s">
        <v>151</v>
      </c>
      <c r="C199" s="261">
        <v>1005.0227319999995</v>
      </c>
      <c r="D199" s="100">
        <v>1.7655253035000845E-2</v>
      </c>
      <c r="E199" s="261">
        <v>4844.5043640000013</v>
      </c>
      <c r="F199" s="100">
        <v>0.16628722670816048</v>
      </c>
      <c r="G199" s="261">
        <v>14745.707999999993</v>
      </c>
      <c r="H199" s="100">
        <v>0.32896372100361387</v>
      </c>
      <c r="I199" s="261">
        <v>0</v>
      </c>
      <c r="J199" s="100">
        <v>0</v>
      </c>
      <c r="K199" s="261">
        <v>0</v>
      </c>
      <c r="L199" s="100">
        <v>0</v>
      </c>
      <c r="M199" s="261">
        <v>0</v>
      </c>
      <c r="N199" s="100">
        <v>0</v>
      </c>
      <c r="O199" s="261">
        <v>-69.876799999999989</v>
      </c>
      <c r="P199" s="100">
        <v>-0.33333333333333326</v>
      </c>
      <c r="Q199" s="261">
        <v>0</v>
      </c>
      <c r="R199" s="100">
        <v>0</v>
      </c>
      <c r="S199" s="261">
        <v>0</v>
      </c>
      <c r="T199" s="100">
        <v>0</v>
      </c>
      <c r="U199" s="261">
        <v>0</v>
      </c>
      <c r="V199" s="100">
        <v>0</v>
      </c>
      <c r="W199" s="262">
        <v>20525.358295999995</v>
      </c>
      <c r="X199" s="263">
        <v>6.02410375945465E-2</v>
      </c>
    </row>
    <row r="200" spans="1:24">
      <c r="A200" s="88">
        <f t="shared" ref="A200:A263" si="5">A199+1</f>
        <v>191</v>
      </c>
      <c r="B200" s="88" t="s">
        <v>151</v>
      </c>
      <c r="C200" s="261">
        <v>1122.3545949333284</v>
      </c>
      <c r="D200" s="100">
        <v>1.6529563564098067E-2</v>
      </c>
      <c r="E200" s="261">
        <v>5307.1826431999998</v>
      </c>
      <c r="F200" s="100">
        <v>0.1625387656144163</v>
      </c>
      <c r="G200" s="261">
        <v>15274.554280000002</v>
      </c>
      <c r="H200" s="100">
        <v>0.32293026383694218</v>
      </c>
      <c r="I200" s="261">
        <v>0</v>
      </c>
      <c r="J200" s="100">
        <v>0</v>
      </c>
      <c r="K200" s="261">
        <v>0</v>
      </c>
      <c r="L200" s="100">
        <v>0</v>
      </c>
      <c r="M200" s="261">
        <v>0</v>
      </c>
      <c r="N200" s="100">
        <v>0</v>
      </c>
      <c r="O200" s="261">
        <v>-121.73448</v>
      </c>
      <c r="P200" s="100">
        <v>-0.33333333333333337</v>
      </c>
      <c r="Q200" s="261">
        <v>0</v>
      </c>
      <c r="R200" s="100">
        <v>0</v>
      </c>
      <c r="S200" s="261">
        <v>0</v>
      </c>
      <c r="T200" s="100">
        <v>0</v>
      </c>
      <c r="U200" s="261">
        <v>0</v>
      </c>
      <c r="V200" s="100">
        <v>0</v>
      </c>
      <c r="W200" s="262">
        <v>21582.35703813333</v>
      </c>
      <c r="X200" s="263">
        <v>5.2412408498608794E-2</v>
      </c>
    </row>
    <row r="201" spans="1:24">
      <c r="A201" s="88">
        <f t="shared" si="5"/>
        <v>192</v>
      </c>
      <c r="B201" s="88" t="s">
        <v>151</v>
      </c>
      <c r="C201" s="261">
        <v>1636.4021965666652</v>
      </c>
      <c r="D201" s="100">
        <v>1.5893305840391069E-2</v>
      </c>
      <c r="E201" s="261">
        <v>6223.4997523000011</v>
      </c>
      <c r="F201" s="100">
        <v>0.1552009985073165</v>
      </c>
      <c r="G201" s="261">
        <v>16327.709999999992</v>
      </c>
      <c r="H201" s="100">
        <v>0.31261842107278559</v>
      </c>
      <c r="I201" s="261">
        <v>0</v>
      </c>
      <c r="J201" s="100">
        <v>0</v>
      </c>
      <c r="K201" s="261">
        <v>0</v>
      </c>
      <c r="L201" s="100">
        <v>0</v>
      </c>
      <c r="M201" s="261">
        <v>0</v>
      </c>
      <c r="N201" s="100">
        <v>0</v>
      </c>
      <c r="O201" s="261">
        <v>-151.7544</v>
      </c>
      <c r="P201" s="100">
        <v>-0.33333333333333337</v>
      </c>
      <c r="Q201" s="261">
        <v>0</v>
      </c>
      <c r="R201" s="100">
        <v>0</v>
      </c>
      <c r="S201" s="261">
        <v>0</v>
      </c>
      <c r="T201" s="100">
        <v>0</v>
      </c>
      <c r="U201" s="261">
        <v>0</v>
      </c>
      <c r="V201" s="100">
        <v>0</v>
      </c>
      <c r="W201" s="262">
        <v>24035.857548866657</v>
      </c>
      <c r="X201" s="263">
        <v>3.9279887045107799E-2</v>
      </c>
    </row>
    <row r="202" spans="1:24">
      <c r="A202" s="88">
        <f t="shared" si="5"/>
        <v>193</v>
      </c>
      <c r="B202" s="88" t="s">
        <v>151</v>
      </c>
      <c r="C202" s="261">
        <v>2351.0572959995839</v>
      </c>
      <c r="D202" s="100">
        <v>1.8662778648413286E-2</v>
      </c>
      <c r="E202" s="261">
        <v>6982.3709087179195</v>
      </c>
      <c r="F202" s="100">
        <v>0.15971776087460862</v>
      </c>
      <c r="G202" s="261">
        <v>9467.5699745333404</v>
      </c>
      <c r="H202" s="100">
        <v>0.24904606658064929</v>
      </c>
      <c r="I202" s="261">
        <v>0</v>
      </c>
      <c r="J202" s="100">
        <v>0</v>
      </c>
      <c r="K202" s="261">
        <v>0</v>
      </c>
      <c r="L202" s="100">
        <v>0</v>
      </c>
      <c r="M202" s="261">
        <v>0</v>
      </c>
      <c r="N202" s="100">
        <v>0</v>
      </c>
      <c r="O202" s="261">
        <v>-180.88622999999998</v>
      </c>
      <c r="P202" s="100">
        <v>-0.33333333333333326</v>
      </c>
      <c r="Q202" s="261">
        <v>0</v>
      </c>
      <c r="R202" s="100">
        <v>0</v>
      </c>
      <c r="S202" s="261">
        <v>0</v>
      </c>
      <c r="T202" s="100">
        <v>0</v>
      </c>
      <c r="U202" s="261">
        <v>0</v>
      </c>
      <c r="V202" s="100">
        <v>0</v>
      </c>
      <c r="W202" s="262">
        <v>18620.111949250844</v>
      </c>
      <c r="X202" s="263">
        <v>2.8911246590565869E-2</v>
      </c>
    </row>
    <row r="203" spans="1:24">
      <c r="A203" s="88">
        <f t="shared" si="5"/>
        <v>194</v>
      </c>
      <c r="B203" s="88" t="s">
        <v>151</v>
      </c>
      <c r="C203" s="261">
        <v>2164.1072949999943</v>
      </c>
      <c r="D203" s="100">
        <v>1.4887090199809988E-2</v>
      </c>
      <c r="E203" s="261">
        <v>12013.142715</v>
      </c>
      <c r="F203" s="100">
        <v>0.16074681953729808</v>
      </c>
      <c r="G203" s="261">
        <v>20435.468799999999</v>
      </c>
      <c r="H203" s="100">
        <v>0.27126888100102237</v>
      </c>
      <c r="I203" s="261">
        <v>0</v>
      </c>
      <c r="J203" s="100">
        <v>0</v>
      </c>
      <c r="K203" s="261">
        <v>0</v>
      </c>
      <c r="L203" s="100">
        <v>0</v>
      </c>
      <c r="M203" s="261">
        <v>0</v>
      </c>
      <c r="N203" s="100">
        <v>0</v>
      </c>
      <c r="O203" s="261">
        <v>-314.95200000000006</v>
      </c>
      <c r="P203" s="100">
        <v>-0.33333333333333337</v>
      </c>
      <c r="Q203" s="261">
        <v>0</v>
      </c>
      <c r="R203" s="100">
        <v>0</v>
      </c>
      <c r="S203" s="261">
        <v>0</v>
      </c>
      <c r="T203" s="100">
        <v>0</v>
      </c>
      <c r="U203" s="261">
        <v>0</v>
      </c>
      <c r="V203" s="100">
        <v>0</v>
      </c>
      <c r="W203" s="262">
        <v>34297.766809999994</v>
      </c>
      <c r="X203" s="263">
        <v>3.7580682581925429E-2</v>
      </c>
    </row>
    <row r="204" spans="1:24">
      <c r="A204" s="88">
        <f t="shared" si="5"/>
        <v>195</v>
      </c>
      <c r="B204" s="88" t="s">
        <v>151</v>
      </c>
      <c r="C204" s="261">
        <v>4291.3649467999976</v>
      </c>
      <c r="D204" s="100">
        <v>1.8156794140570462E-2</v>
      </c>
      <c r="E204" s="261">
        <v>12616.334053599996</v>
      </c>
      <c r="F204" s="100">
        <v>0.15751288151899895</v>
      </c>
      <c r="G204" s="261">
        <v>20811.22</v>
      </c>
      <c r="H204" s="100">
        <v>0.26813592934510644</v>
      </c>
      <c r="I204" s="261">
        <v>0</v>
      </c>
      <c r="J204" s="100">
        <v>0</v>
      </c>
      <c r="K204" s="261">
        <v>0</v>
      </c>
      <c r="L204" s="100">
        <v>0</v>
      </c>
      <c r="M204" s="261">
        <v>0</v>
      </c>
      <c r="N204" s="100">
        <v>0</v>
      </c>
      <c r="O204" s="261">
        <v>-305.43264000000005</v>
      </c>
      <c r="P204" s="100">
        <v>-0.33333333333333337</v>
      </c>
      <c r="Q204" s="261">
        <v>0</v>
      </c>
      <c r="R204" s="100">
        <v>0</v>
      </c>
      <c r="S204" s="261">
        <v>0</v>
      </c>
      <c r="T204" s="100">
        <v>0</v>
      </c>
      <c r="U204" s="261">
        <v>0</v>
      </c>
      <c r="V204" s="100">
        <v>0</v>
      </c>
      <c r="W204" s="262">
        <v>37413.486360399998</v>
      </c>
      <c r="X204" s="263">
        <v>3.0819325538142574E-2</v>
      </c>
    </row>
    <row r="205" spans="1:24">
      <c r="A205" s="88">
        <f t="shared" si="5"/>
        <v>196</v>
      </c>
      <c r="B205" s="88" t="s">
        <v>151</v>
      </c>
      <c r="C205" s="261">
        <v>9812.6364007054126</v>
      </c>
      <c r="D205" s="100">
        <v>1.9393133916229616E-2</v>
      </c>
      <c r="E205" s="261">
        <v>21599.280521500415</v>
      </c>
      <c r="F205" s="100">
        <v>0.15543419826009139</v>
      </c>
      <c r="G205" s="261">
        <v>24802.325177813338</v>
      </c>
      <c r="H205" s="100">
        <v>0.23552689830486917</v>
      </c>
      <c r="I205" s="261">
        <v>0</v>
      </c>
      <c r="J205" s="100">
        <v>0</v>
      </c>
      <c r="K205" s="261">
        <v>0</v>
      </c>
      <c r="L205" s="100">
        <v>0</v>
      </c>
      <c r="M205" s="261">
        <v>0</v>
      </c>
      <c r="N205" s="100">
        <v>0</v>
      </c>
      <c r="O205" s="261">
        <v>-592.55599040000004</v>
      </c>
      <c r="P205" s="100">
        <v>-0.33333333333333337</v>
      </c>
      <c r="Q205" s="261">
        <v>0</v>
      </c>
      <c r="R205" s="100">
        <v>0</v>
      </c>
      <c r="S205" s="261">
        <v>0</v>
      </c>
      <c r="T205" s="100">
        <v>0</v>
      </c>
      <c r="U205" s="261">
        <v>0</v>
      </c>
      <c r="V205" s="100">
        <v>0</v>
      </c>
      <c r="W205" s="262">
        <v>55621.686109619171</v>
      </c>
      <c r="X205" s="263">
        <v>2.3676346327783804E-2</v>
      </c>
    </row>
    <row r="206" spans="1:24">
      <c r="A206" s="88">
        <f t="shared" si="5"/>
        <v>197</v>
      </c>
      <c r="B206" s="101" t="s">
        <v>151</v>
      </c>
      <c r="C206" s="264">
        <v>10294.839566887904</v>
      </c>
      <c r="D206" s="113">
        <v>1.9369580593196899E-2</v>
      </c>
      <c r="E206" s="264">
        <v>22300.880444652914</v>
      </c>
      <c r="F206" s="113">
        <v>0.15490996208448901</v>
      </c>
      <c r="G206" s="264">
        <v>24984.325626560007</v>
      </c>
      <c r="H206" s="113">
        <v>0.23351483562454867</v>
      </c>
      <c r="I206" s="264">
        <v>0</v>
      </c>
      <c r="J206" s="113">
        <v>0</v>
      </c>
      <c r="K206" s="264">
        <v>0</v>
      </c>
      <c r="L206" s="113">
        <v>0</v>
      </c>
      <c r="M206" s="264">
        <v>0</v>
      </c>
      <c r="N206" s="113">
        <v>0</v>
      </c>
      <c r="O206" s="264">
        <v>-577.20683200000019</v>
      </c>
      <c r="P206" s="113">
        <v>-0.33333333333333348</v>
      </c>
      <c r="Q206" s="264">
        <v>0</v>
      </c>
      <c r="R206" s="113">
        <v>0</v>
      </c>
      <c r="S206" s="264">
        <v>0</v>
      </c>
      <c r="T206" s="113">
        <v>0</v>
      </c>
      <c r="U206" s="264">
        <v>0</v>
      </c>
      <c r="V206" s="100">
        <v>0</v>
      </c>
      <c r="W206" s="262">
        <v>57002.838806100823</v>
      </c>
      <c r="X206" s="263">
        <v>2.3375890928157596E-2</v>
      </c>
    </row>
    <row r="207" spans="1:24">
      <c r="A207" s="101">
        <f t="shared" si="5"/>
        <v>198</v>
      </c>
      <c r="B207" s="167" t="s">
        <v>151</v>
      </c>
      <c r="C207" s="279">
        <v>9398.993430757153</v>
      </c>
      <c r="D207" s="280">
        <v>1.9460764636084395E-2</v>
      </c>
      <c r="E207" s="279">
        <v>22415.311930735155</v>
      </c>
      <c r="F207" s="280">
        <v>0.15774381436036469</v>
      </c>
      <c r="G207" s="279">
        <v>25006.634495146671</v>
      </c>
      <c r="H207" s="280">
        <v>0.23327256158049414</v>
      </c>
      <c r="I207" s="279">
        <v>0</v>
      </c>
      <c r="J207" s="280">
        <v>0</v>
      </c>
      <c r="K207" s="279">
        <v>0</v>
      </c>
      <c r="L207" s="280">
        <v>0</v>
      </c>
      <c r="M207" s="279">
        <v>0</v>
      </c>
      <c r="N207" s="280">
        <v>0</v>
      </c>
      <c r="O207" s="279">
        <v>-576.80921439999986</v>
      </c>
      <c r="P207" s="280">
        <v>-0.33333333333333326</v>
      </c>
      <c r="Q207" s="279">
        <v>0</v>
      </c>
      <c r="R207" s="280">
        <v>0</v>
      </c>
      <c r="S207" s="279">
        <v>0</v>
      </c>
      <c r="T207" s="280">
        <v>0</v>
      </c>
      <c r="U207" s="279">
        <v>0</v>
      </c>
      <c r="V207" s="100">
        <v>0</v>
      </c>
      <c r="W207" s="262">
        <v>56244.130642238983</v>
      </c>
      <c r="X207" s="263">
        <v>2.5041254002914026E-2</v>
      </c>
    </row>
    <row r="208" spans="1:24">
      <c r="A208" s="88">
        <f t="shared" si="5"/>
        <v>199</v>
      </c>
      <c r="B208" s="88" t="s">
        <v>151</v>
      </c>
      <c r="C208" s="261">
        <v>10238.183415398351</v>
      </c>
      <c r="D208" s="100">
        <v>1.9567588779323013E-2</v>
      </c>
      <c r="E208" s="261">
        <v>22951.589046004996</v>
      </c>
      <c r="F208" s="100">
        <v>0.15667869388449221</v>
      </c>
      <c r="G208" s="261">
        <v>25147.312880266665</v>
      </c>
      <c r="H208" s="100">
        <v>0.23176606505627378</v>
      </c>
      <c r="I208" s="261">
        <v>0</v>
      </c>
      <c r="J208" s="100">
        <v>0</v>
      </c>
      <c r="K208" s="261">
        <v>0</v>
      </c>
      <c r="L208" s="100">
        <v>0</v>
      </c>
      <c r="M208" s="261">
        <v>0</v>
      </c>
      <c r="N208" s="100">
        <v>0</v>
      </c>
      <c r="O208" s="261">
        <v>-587.47854839999991</v>
      </c>
      <c r="P208" s="100">
        <v>-0.33333333333333331</v>
      </c>
      <c r="Q208" s="261">
        <v>0</v>
      </c>
      <c r="R208" s="100">
        <v>0</v>
      </c>
      <c r="S208" s="261">
        <v>0</v>
      </c>
      <c r="T208" s="100">
        <v>0</v>
      </c>
      <c r="U208" s="261">
        <v>0</v>
      </c>
      <c r="V208" s="100">
        <v>0</v>
      </c>
      <c r="W208" s="262">
        <v>57749.60679327001</v>
      </c>
      <c r="X208" s="263">
        <v>2.4373151164560711E-2</v>
      </c>
    </row>
    <row r="209" spans="1:24">
      <c r="A209" s="88">
        <f t="shared" si="5"/>
        <v>200</v>
      </c>
      <c r="B209" s="88" t="s">
        <v>151</v>
      </c>
      <c r="C209" s="261">
        <v>11103.162224354592</v>
      </c>
      <c r="D209" s="100">
        <v>1.9235257961318638E-2</v>
      </c>
      <c r="E209" s="261">
        <v>24152.705166652915</v>
      </c>
      <c r="F209" s="100">
        <v>0.15440667797761887</v>
      </c>
      <c r="G209" s="261">
        <v>25462.683085813347</v>
      </c>
      <c r="H209" s="100">
        <v>0.22851693397575595</v>
      </c>
      <c r="I209" s="261">
        <v>0</v>
      </c>
      <c r="J209" s="100">
        <v>0</v>
      </c>
      <c r="K209" s="261">
        <v>0</v>
      </c>
      <c r="L209" s="100">
        <v>0</v>
      </c>
      <c r="M209" s="261">
        <v>0</v>
      </c>
      <c r="N209" s="100">
        <v>0</v>
      </c>
      <c r="O209" s="261">
        <v>-627.23121960000003</v>
      </c>
      <c r="P209" s="100">
        <v>-0.33333333333333337</v>
      </c>
      <c r="Q209" s="261">
        <v>0</v>
      </c>
      <c r="R209" s="100">
        <v>0</v>
      </c>
      <c r="S209" s="261">
        <v>0</v>
      </c>
      <c r="T209" s="100">
        <v>0</v>
      </c>
      <c r="U209" s="261">
        <v>0</v>
      </c>
      <c r="V209" s="100">
        <v>0</v>
      </c>
      <c r="W209" s="262">
        <v>60091.319257220857</v>
      </c>
      <c r="X209" s="263">
        <v>2.2586800001831726E-2</v>
      </c>
    </row>
    <row r="210" spans="1:24">
      <c r="A210" s="88">
        <f t="shared" si="5"/>
        <v>201</v>
      </c>
      <c r="B210" s="88" t="s">
        <v>151</v>
      </c>
      <c r="C210" s="261">
        <v>9738.1774346775783</v>
      </c>
      <c r="D210" s="100">
        <v>1.9768702524861799E-2</v>
      </c>
      <c r="E210" s="261">
        <v>24358.714879590592</v>
      </c>
      <c r="F210" s="100">
        <v>0.16014353459454275</v>
      </c>
      <c r="G210" s="261">
        <v>25500.179999999993</v>
      </c>
      <c r="H210" s="100">
        <v>0.22814192152474294</v>
      </c>
      <c r="I210" s="261">
        <v>0</v>
      </c>
      <c r="J210" s="100">
        <v>0</v>
      </c>
      <c r="K210" s="261">
        <v>0</v>
      </c>
      <c r="L210" s="100">
        <v>0</v>
      </c>
      <c r="M210" s="261">
        <v>0</v>
      </c>
      <c r="N210" s="100">
        <v>0</v>
      </c>
      <c r="O210" s="261">
        <v>-564.91615039999999</v>
      </c>
      <c r="P210" s="100">
        <v>-0.33333333333333331</v>
      </c>
      <c r="Q210" s="261">
        <v>0</v>
      </c>
      <c r="R210" s="100">
        <v>0</v>
      </c>
      <c r="S210" s="261">
        <v>0</v>
      </c>
      <c r="T210" s="100">
        <v>0</v>
      </c>
      <c r="U210" s="261">
        <v>0</v>
      </c>
      <c r="V210" s="100">
        <v>0</v>
      </c>
      <c r="W210" s="262">
        <v>59032.156163868167</v>
      </c>
      <c r="X210" s="263">
        <v>2.6397664965295678E-2</v>
      </c>
    </row>
    <row r="211" spans="1:24">
      <c r="A211" s="88">
        <f t="shared" si="5"/>
        <v>202</v>
      </c>
      <c r="B211" s="88" t="s">
        <v>151</v>
      </c>
      <c r="C211" s="261">
        <v>10160.825301364946</v>
      </c>
      <c r="D211" s="100">
        <v>1.9371975442486995E-2</v>
      </c>
      <c r="E211" s="261">
        <v>24611.800289181894</v>
      </c>
      <c r="F211" s="100">
        <v>0.15774535865477002</v>
      </c>
      <c r="G211" s="261">
        <v>25571.6568768</v>
      </c>
      <c r="H211" s="100">
        <v>0.22743349134834523</v>
      </c>
      <c r="I211" s="261">
        <v>0</v>
      </c>
      <c r="J211" s="100">
        <v>0</v>
      </c>
      <c r="K211" s="261">
        <v>0</v>
      </c>
      <c r="L211" s="100">
        <v>0</v>
      </c>
      <c r="M211" s="261">
        <v>0</v>
      </c>
      <c r="N211" s="100">
        <v>0</v>
      </c>
      <c r="O211" s="261">
        <v>-627.86281599999995</v>
      </c>
      <c r="P211" s="100">
        <v>-0.33333333333333326</v>
      </c>
      <c r="Q211" s="261">
        <v>0</v>
      </c>
      <c r="R211" s="100">
        <v>0</v>
      </c>
      <c r="S211" s="261">
        <v>0</v>
      </c>
      <c r="T211" s="100">
        <v>0</v>
      </c>
      <c r="U211" s="261">
        <v>0</v>
      </c>
      <c r="V211" s="100">
        <v>0</v>
      </c>
      <c r="W211" s="262">
        <v>59716.419651346841</v>
      </c>
      <c r="X211" s="263">
        <v>2.4266237248417463E-2</v>
      </c>
    </row>
    <row r="212" spans="1:24">
      <c r="A212" s="88">
        <f t="shared" si="5"/>
        <v>203</v>
      </c>
      <c r="B212" s="88" t="s">
        <v>151</v>
      </c>
      <c r="C212" s="261">
        <v>11585.734629612241</v>
      </c>
      <c r="D212" s="100">
        <v>1.9559974972001296E-2</v>
      </c>
      <c r="E212" s="261">
        <v>24656.532973559912</v>
      </c>
      <c r="F212" s="100">
        <v>0.15531732830876502</v>
      </c>
      <c r="G212" s="261">
        <v>25589.898122666666</v>
      </c>
      <c r="H212" s="100">
        <v>0.22725403155134791</v>
      </c>
      <c r="I212" s="261">
        <v>0</v>
      </c>
      <c r="J212" s="100">
        <v>0</v>
      </c>
      <c r="K212" s="261">
        <v>0</v>
      </c>
      <c r="L212" s="100">
        <v>0</v>
      </c>
      <c r="M212" s="261">
        <v>0</v>
      </c>
      <c r="N212" s="100">
        <v>0</v>
      </c>
      <c r="O212" s="261">
        <v>-669.73278200000016</v>
      </c>
      <c r="P212" s="100">
        <v>-0.33333333333333337</v>
      </c>
      <c r="Q212" s="261">
        <v>0</v>
      </c>
      <c r="R212" s="100">
        <v>0</v>
      </c>
      <c r="S212" s="261">
        <v>0</v>
      </c>
      <c r="T212" s="100">
        <v>0</v>
      </c>
      <c r="U212" s="261">
        <v>0</v>
      </c>
      <c r="V212" s="100">
        <v>0</v>
      </c>
      <c r="W212" s="262">
        <v>61162.432943838816</v>
      </c>
      <c r="X212" s="263">
        <v>2.3070809376552065E-2</v>
      </c>
    </row>
    <row r="213" spans="1:24">
      <c r="A213" s="88">
        <f t="shared" si="5"/>
        <v>204</v>
      </c>
      <c r="B213" s="88" t="s">
        <v>151</v>
      </c>
      <c r="C213" s="261">
        <v>8423.0989881742353</v>
      </c>
      <c r="D213" s="100">
        <v>1.9382031508744488E-2</v>
      </c>
      <c r="E213" s="261">
        <v>28287.752215367247</v>
      </c>
      <c r="F213" s="100">
        <v>0.1648670468418956</v>
      </c>
      <c r="G213" s="261">
        <v>26495.912914026663</v>
      </c>
      <c r="H213" s="100">
        <v>0.21897153638770711</v>
      </c>
      <c r="I213" s="261">
        <v>0</v>
      </c>
      <c r="J213" s="100">
        <v>0</v>
      </c>
      <c r="K213" s="261">
        <v>0</v>
      </c>
      <c r="L213" s="100">
        <v>0</v>
      </c>
      <c r="M213" s="261">
        <v>0</v>
      </c>
      <c r="N213" s="100">
        <v>0</v>
      </c>
      <c r="O213" s="261">
        <v>-656.54544199999998</v>
      </c>
      <c r="P213" s="100">
        <v>-0.33333333333333337</v>
      </c>
      <c r="Q213" s="261">
        <v>0</v>
      </c>
      <c r="R213" s="100">
        <v>0</v>
      </c>
      <c r="S213" s="261">
        <v>0</v>
      </c>
      <c r="T213" s="100">
        <v>0</v>
      </c>
      <c r="U213" s="261">
        <v>0</v>
      </c>
      <c r="V213" s="100">
        <v>0</v>
      </c>
      <c r="W213" s="262">
        <v>62550.218675568147</v>
      </c>
      <c r="X213" s="263">
        <v>2.9672928148089413E-2</v>
      </c>
    </row>
    <row r="214" spans="1:24">
      <c r="A214" s="88">
        <f t="shared" si="5"/>
        <v>205</v>
      </c>
      <c r="B214" s="88" t="s">
        <v>151</v>
      </c>
      <c r="C214" s="261">
        <v>13397.209508502643</v>
      </c>
      <c r="D214" s="100">
        <v>1.9531083670352407E-2</v>
      </c>
      <c r="E214" s="261">
        <v>30263.52499003867</v>
      </c>
      <c r="F214" s="100">
        <v>0.15670894048180009</v>
      </c>
      <c r="G214" s="261">
        <v>27029.007395199995</v>
      </c>
      <c r="H214" s="100">
        <v>0.21461425587549277</v>
      </c>
      <c r="I214" s="261">
        <v>0</v>
      </c>
      <c r="J214" s="100">
        <v>0</v>
      </c>
      <c r="K214" s="261">
        <v>0</v>
      </c>
      <c r="L214" s="100">
        <v>0</v>
      </c>
      <c r="M214" s="261">
        <v>0</v>
      </c>
      <c r="N214" s="100">
        <v>0</v>
      </c>
      <c r="O214" s="261">
        <v>-793.21522559999994</v>
      </c>
      <c r="P214" s="100">
        <v>-0.33333333333333337</v>
      </c>
      <c r="Q214" s="261">
        <v>0</v>
      </c>
      <c r="R214" s="100">
        <v>0</v>
      </c>
      <c r="S214" s="261">
        <v>0</v>
      </c>
      <c r="T214" s="100">
        <v>0</v>
      </c>
      <c r="U214" s="261">
        <v>0</v>
      </c>
      <c r="V214" s="100">
        <v>0</v>
      </c>
      <c r="W214" s="262">
        <v>69896.526668141305</v>
      </c>
      <c r="X214" s="263">
        <v>2.2189663973250819E-2</v>
      </c>
    </row>
    <row r="215" spans="1:24">
      <c r="A215" s="88">
        <f t="shared" si="5"/>
        <v>206</v>
      </c>
      <c r="B215" s="88" t="s">
        <v>151</v>
      </c>
      <c r="C215" s="261">
        <v>15621.169811530621</v>
      </c>
      <c r="D215" s="100">
        <v>1.9747450783922503E-2</v>
      </c>
      <c r="E215" s="261">
        <v>34901.862570938254</v>
      </c>
      <c r="F215" s="100">
        <v>0.15738797761943754</v>
      </c>
      <c r="G215" s="261">
        <v>28220.064369066677</v>
      </c>
      <c r="H215" s="100">
        <v>0.20601471370140984</v>
      </c>
      <c r="I215" s="261">
        <v>0</v>
      </c>
      <c r="J215" s="100">
        <v>0</v>
      </c>
      <c r="K215" s="261">
        <v>0</v>
      </c>
      <c r="L215" s="100">
        <v>0</v>
      </c>
      <c r="M215" s="261">
        <v>0</v>
      </c>
      <c r="N215" s="100">
        <v>0</v>
      </c>
      <c r="O215" s="261">
        <v>-904.63181320000012</v>
      </c>
      <c r="P215" s="100">
        <v>-0.33333333333333337</v>
      </c>
      <c r="Q215" s="261">
        <v>0</v>
      </c>
      <c r="R215" s="100">
        <v>0</v>
      </c>
      <c r="S215" s="261">
        <v>0</v>
      </c>
      <c r="T215" s="100">
        <v>0</v>
      </c>
      <c r="U215" s="261">
        <v>0</v>
      </c>
      <c r="V215" s="100">
        <v>0</v>
      </c>
      <c r="W215" s="262">
        <v>77838.464938335543</v>
      </c>
      <c r="X215" s="263">
        <v>2.2260716017898398E-2</v>
      </c>
    </row>
    <row r="216" spans="1:24">
      <c r="A216" s="88">
        <f t="shared" si="5"/>
        <v>207</v>
      </c>
      <c r="B216" s="88" t="s">
        <v>151</v>
      </c>
      <c r="C216" s="261">
        <v>15185.092247079563</v>
      </c>
      <c r="D216" s="100">
        <v>1.9159236304604491E-2</v>
      </c>
      <c r="E216" s="261">
        <v>35039.299558277919</v>
      </c>
      <c r="F216" s="100">
        <v>0.1556094903916701</v>
      </c>
      <c r="G216" s="261">
        <v>28262.436719786678</v>
      </c>
      <c r="H216" s="100">
        <v>0.20573423889672257</v>
      </c>
      <c r="I216" s="261">
        <v>0</v>
      </c>
      <c r="J216" s="100">
        <v>0</v>
      </c>
      <c r="K216" s="261">
        <v>0</v>
      </c>
      <c r="L216" s="100">
        <v>0</v>
      </c>
      <c r="M216" s="261">
        <v>0</v>
      </c>
      <c r="N216" s="100">
        <v>0</v>
      </c>
      <c r="O216" s="261">
        <v>-875.86197439999989</v>
      </c>
      <c r="P216" s="100">
        <v>-0.33333333333333331</v>
      </c>
      <c r="Q216" s="261">
        <v>0</v>
      </c>
      <c r="R216" s="100">
        <v>0</v>
      </c>
      <c r="S216" s="261">
        <v>0</v>
      </c>
      <c r="T216" s="100">
        <v>0</v>
      </c>
      <c r="U216" s="261">
        <v>0</v>
      </c>
      <c r="V216" s="100">
        <v>0</v>
      </c>
      <c r="W216" s="262">
        <v>77610.966550744153</v>
      </c>
      <c r="X216" s="263">
        <v>2.1111469829204817E-2</v>
      </c>
    </row>
    <row r="217" spans="1:24">
      <c r="A217" s="88">
        <f t="shared" si="5"/>
        <v>208</v>
      </c>
      <c r="B217" s="88" t="s">
        <v>151</v>
      </c>
      <c r="C217" s="261">
        <v>16006.469084412985</v>
      </c>
      <c r="D217" s="100">
        <v>1.9690278280152559E-2</v>
      </c>
      <c r="E217" s="261">
        <v>37275.726262134325</v>
      </c>
      <c r="F217" s="100">
        <v>0.15814773348390682</v>
      </c>
      <c r="G217" s="261">
        <v>28827.677170666673</v>
      </c>
      <c r="H217" s="100">
        <v>0.20214048815809726</v>
      </c>
      <c r="I217" s="261">
        <v>0</v>
      </c>
      <c r="J217" s="100">
        <v>0</v>
      </c>
      <c r="K217" s="261">
        <v>0</v>
      </c>
      <c r="L217" s="100">
        <v>0</v>
      </c>
      <c r="M217" s="261">
        <v>0</v>
      </c>
      <c r="N217" s="100">
        <v>0</v>
      </c>
      <c r="O217" s="261">
        <v>-937.12374</v>
      </c>
      <c r="P217" s="100">
        <v>-0.33333333333333337</v>
      </c>
      <c r="Q217" s="261">
        <v>0</v>
      </c>
      <c r="R217" s="100">
        <v>0</v>
      </c>
      <c r="S217" s="261">
        <v>0</v>
      </c>
      <c r="T217" s="100">
        <v>0</v>
      </c>
      <c r="U217" s="261">
        <v>0</v>
      </c>
      <c r="V217" s="100">
        <v>0</v>
      </c>
      <c r="W217" s="262">
        <v>81172.748777213987</v>
      </c>
      <c r="X217" s="263">
        <v>2.2379123991331577E-2</v>
      </c>
    </row>
    <row r="218" spans="1:24">
      <c r="A218" s="88">
        <f t="shared" si="5"/>
        <v>209</v>
      </c>
      <c r="B218" s="88" t="s">
        <v>151</v>
      </c>
      <c r="C218" s="261">
        <v>17653.868069229433</v>
      </c>
      <c r="D218" s="100">
        <v>1.9921761051792289E-2</v>
      </c>
      <c r="E218" s="261">
        <v>38769.657835315076</v>
      </c>
      <c r="F218" s="100">
        <v>0.15773372666937191</v>
      </c>
      <c r="G218" s="261">
        <v>29213.684094719996</v>
      </c>
      <c r="H218" s="100">
        <v>0.19983429050920459</v>
      </c>
      <c r="I218" s="261">
        <v>0</v>
      </c>
      <c r="J218" s="100">
        <v>0</v>
      </c>
      <c r="K218" s="261">
        <v>0</v>
      </c>
      <c r="L218" s="100">
        <v>0</v>
      </c>
      <c r="M218" s="261">
        <v>0</v>
      </c>
      <c r="N218" s="100">
        <v>0</v>
      </c>
      <c r="O218" s="261">
        <v>-1017.2968231999999</v>
      </c>
      <c r="P218" s="100">
        <v>-0.33333333333333326</v>
      </c>
      <c r="Q218" s="261">
        <v>0</v>
      </c>
      <c r="R218" s="100">
        <v>0</v>
      </c>
      <c r="S218" s="261">
        <v>0</v>
      </c>
      <c r="T218" s="100">
        <v>0</v>
      </c>
      <c r="U218" s="261">
        <v>0</v>
      </c>
      <c r="V218" s="100">
        <v>0</v>
      </c>
      <c r="W218" s="262">
        <v>84619.91317606451</v>
      </c>
      <c r="X218" s="263">
        <v>2.1879410918907466E-2</v>
      </c>
    </row>
    <row r="219" spans="1:24">
      <c r="A219" s="88">
        <f t="shared" si="5"/>
        <v>210</v>
      </c>
      <c r="B219" s="88" t="s">
        <v>151</v>
      </c>
      <c r="C219" s="261">
        <v>21988.476546440896</v>
      </c>
      <c r="D219" s="100">
        <v>1.9384665552375724E-2</v>
      </c>
      <c r="E219" s="261">
        <v>49763.758971510826</v>
      </c>
      <c r="F219" s="100">
        <v>0.15610968209536877</v>
      </c>
      <c r="G219" s="261">
        <v>32050.874077386699</v>
      </c>
      <c r="H219" s="100">
        <v>0.18581917032300282</v>
      </c>
      <c r="I219" s="261">
        <v>0</v>
      </c>
      <c r="J219" s="100">
        <v>0</v>
      </c>
      <c r="K219" s="261">
        <v>0</v>
      </c>
      <c r="L219" s="100">
        <v>0</v>
      </c>
      <c r="M219" s="261">
        <v>0</v>
      </c>
      <c r="N219" s="100">
        <v>0</v>
      </c>
      <c r="O219" s="261">
        <v>-1232.3795412000002</v>
      </c>
      <c r="P219" s="100">
        <v>-0.33333333333333337</v>
      </c>
      <c r="Q219" s="261">
        <v>0</v>
      </c>
      <c r="R219" s="100">
        <v>0</v>
      </c>
      <c r="S219" s="261">
        <v>0</v>
      </c>
      <c r="T219" s="100">
        <v>0</v>
      </c>
      <c r="U219" s="261">
        <v>0</v>
      </c>
      <c r="V219" s="100">
        <v>0</v>
      </c>
      <c r="W219" s="262">
        <v>102570.73005413842</v>
      </c>
      <c r="X219" s="263">
        <v>1.9887848193588156E-2</v>
      </c>
    </row>
    <row r="220" spans="1:24">
      <c r="A220" s="88">
        <f t="shared" si="5"/>
        <v>211</v>
      </c>
      <c r="B220" s="88" t="s">
        <v>151</v>
      </c>
      <c r="C220" s="261">
        <v>22106.518014419416</v>
      </c>
      <c r="D220" s="100">
        <v>1.949631659388391E-2</v>
      </c>
      <c r="E220" s="261">
        <v>51367.710511745092</v>
      </c>
      <c r="F220" s="100">
        <v>0.15725919401937374</v>
      </c>
      <c r="G220" s="261">
        <v>32457.140550026652</v>
      </c>
      <c r="H220" s="100">
        <v>0.18415457768123328</v>
      </c>
      <c r="I220" s="261">
        <v>0</v>
      </c>
      <c r="J220" s="100">
        <v>0</v>
      </c>
      <c r="K220" s="261">
        <v>0</v>
      </c>
      <c r="L220" s="100">
        <v>0</v>
      </c>
      <c r="M220" s="261">
        <v>0</v>
      </c>
      <c r="N220" s="100">
        <v>0</v>
      </c>
      <c r="O220" s="261">
        <v>-1304.4232083999998</v>
      </c>
      <c r="P220" s="100">
        <v>-0.33333333333333326</v>
      </c>
      <c r="Q220" s="261">
        <v>0</v>
      </c>
      <c r="R220" s="100">
        <v>0</v>
      </c>
      <c r="S220" s="261">
        <v>0</v>
      </c>
      <c r="T220" s="100">
        <v>0</v>
      </c>
      <c r="U220" s="261">
        <v>0</v>
      </c>
      <c r="V220" s="100">
        <v>0</v>
      </c>
      <c r="W220" s="262">
        <v>104626.94586779118</v>
      </c>
      <c r="X220" s="263">
        <v>2.0264048490882518E-2</v>
      </c>
    </row>
    <row r="221" spans="1:24">
      <c r="A221" s="88">
        <f t="shared" si="5"/>
        <v>212</v>
      </c>
      <c r="B221" s="88" t="s">
        <v>151</v>
      </c>
      <c r="C221" s="261">
        <v>22499.105185432087</v>
      </c>
      <c r="D221" s="100">
        <v>1.9456758359465694E-2</v>
      </c>
      <c r="E221" s="261">
        <v>54871.416251443501</v>
      </c>
      <c r="F221" s="100">
        <v>0.15826735458209373</v>
      </c>
      <c r="G221" s="261">
        <v>33352.5</v>
      </c>
      <c r="H221" s="100">
        <v>0.18072582939351658</v>
      </c>
      <c r="I221" s="261">
        <v>0</v>
      </c>
      <c r="J221" s="100">
        <v>0</v>
      </c>
      <c r="K221" s="261">
        <v>0</v>
      </c>
      <c r="L221" s="100">
        <v>0</v>
      </c>
      <c r="M221" s="261">
        <v>0</v>
      </c>
      <c r="N221" s="100">
        <v>0</v>
      </c>
      <c r="O221" s="261">
        <v>-1287.3111144</v>
      </c>
      <c r="P221" s="100">
        <v>-0.33333333333333331</v>
      </c>
      <c r="Q221" s="261">
        <v>0</v>
      </c>
      <c r="R221" s="100">
        <v>0</v>
      </c>
      <c r="S221" s="261">
        <v>0</v>
      </c>
      <c r="T221" s="100">
        <v>0</v>
      </c>
      <c r="U221" s="261">
        <v>0</v>
      </c>
      <c r="V221" s="100">
        <v>0</v>
      </c>
      <c r="W221" s="281">
        <v>109435.71032247558</v>
      </c>
      <c r="X221" s="266">
        <v>2.0699297038762453E-2</v>
      </c>
    </row>
    <row r="222" spans="1:24" s="144" customFormat="1">
      <c r="A222" s="130" t="s">
        <v>61</v>
      </c>
      <c r="B222" s="131"/>
      <c r="C222" s="282">
        <f>AVERAGE(C198:C221)</f>
        <v>10324.909519956096</v>
      </c>
      <c r="D222" s="283">
        <f t="shared" ref="D222:W222" si="6">AVERAGE(D198:D221)</f>
        <v>1.8539555388358098E-2</v>
      </c>
      <c r="E222" s="282">
        <f t="shared" si="6"/>
        <v>24867.701225255598</v>
      </c>
      <c r="F222" s="283">
        <f t="shared" si="6"/>
        <v>0.15916981432840499</v>
      </c>
      <c r="G222" s="282">
        <f t="shared" si="6"/>
        <v>23561.320269464446</v>
      </c>
      <c r="H222" s="283">
        <f t="shared" si="6"/>
        <v>0.23038104124702183</v>
      </c>
      <c r="I222" s="282">
        <f t="shared" si="6"/>
        <v>0</v>
      </c>
      <c r="J222" s="283">
        <f t="shared" si="6"/>
        <v>0</v>
      </c>
      <c r="K222" s="282">
        <f t="shared" si="6"/>
        <v>0</v>
      </c>
      <c r="L222" s="283">
        <f t="shared" si="6"/>
        <v>0</v>
      </c>
      <c r="M222" s="282">
        <f t="shared" si="6"/>
        <v>0</v>
      </c>
      <c r="N222" s="283">
        <f t="shared" si="6"/>
        <v>0</v>
      </c>
      <c r="O222" s="282">
        <f t="shared" si="6"/>
        <v>-625.42605773333332</v>
      </c>
      <c r="P222" s="283">
        <f t="shared" si="6"/>
        <v>-0.3333333333333332</v>
      </c>
      <c r="Q222" s="282">
        <f t="shared" si="6"/>
        <v>0</v>
      </c>
      <c r="R222" s="283">
        <f t="shared" si="6"/>
        <v>0</v>
      </c>
      <c r="S222" s="282">
        <f t="shared" si="6"/>
        <v>0</v>
      </c>
      <c r="T222" s="283">
        <f t="shared" si="6"/>
        <v>0</v>
      </c>
      <c r="U222" s="282">
        <f t="shared" si="6"/>
        <v>0</v>
      </c>
      <c r="V222" s="283">
        <f t="shared" si="6"/>
        <v>0</v>
      </c>
      <c r="W222" s="284">
        <f t="shared" si="6"/>
        <v>58128.504956942801</v>
      </c>
      <c r="X222" s="285">
        <f>AVERAGE(X198:X221)</f>
        <v>3.1051205036686551E-2</v>
      </c>
    </row>
    <row r="223" spans="1:24">
      <c r="A223" s="272"/>
      <c r="B223" s="272"/>
      <c r="C223" s="273"/>
      <c r="D223" s="274"/>
      <c r="E223" s="273"/>
      <c r="F223" s="274"/>
      <c r="G223" s="273"/>
      <c r="H223" s="274"/>
      <c r="I223" s="273"/>
      <c r="J223" s="274"/>
      <c r="K223" s="273"/>
      <c r="L223" s="274"/>
      <c r="M223" s="273"/>
      <c r="N223" s="274"/>
      <c r="O223" s="273"/>
      <c r="P223" s="274"/>
      <c r="Q223" s="273"/>
      <c r="R223" s="274"/>
      <c r="S223" s="273"/>
      <c r="T223" s="274"/>
      <c r="U223" s="273"/>
      <c r="V223" s="274"/>
      <c r="W223" s="286"/>
      <c r="X223" s="287"/>
    </row>
    <row r="224" spans="1:24">
      <c r="A224" s="88">
        <f>A221+1</f>
        <v>213</v>
      </c>
      <c r="B224" s="88" t="s">
        <v>152</v>
      </c>
      <c r="C224" s="261">
        <v>4.6029990000000076</v>
      </c>
      <c r="D224" s="100">
        <v>1.7533196961623938E-2</v>
      </c>
      <c r="E224" s="261">
        <v>24.354122999999991</v>
      </c>
      <c r="F224" s="100">
        <v>0.16758332837759823</v>
      </c>
      <c r="G224" s="261">
        <v>74.513851666666696</v>
      </c>
      <c r="H224" s="100">
        <v>0.32955295061539513</v>
      </c>
      <c r="I224" s="261">
        <v>0</v>
      </c>
      <c r="J224" s="100">
        <v>0</v>
      </c>
      <c r="K224" s="261">
        <v>0</v>
      </c>
      <c r="L224" s="100">
        <v>0</v>
      </c>
      <c r="M224" s="261">
        <v>0</v>
      </c>
      <c r="N224" s="100">
        <v>0</v>
      </c>
      <c r="O224" s="261">
        <v>-0.38959999999999995</v>
      </c>
      <c r="P224" s="100">
        <v>-0.33333333333333331</v>
      </c>
      <c r="Q224" s="261">
        <v>0</v>
      </c>
      <c r="R224" s="100">
        <v>0</v>
      </c>
      <c r="S224" s="261">
        <v>0</v>
      </c>
      <c r="T224" s="100">
        <v>0</v>
      </c>
      <c r="U224" s="261">
        <v>0</v>
      </c>
      <c r="V224" s="288">
        <v>0</v>
      </c>
      <c r="W224" s="289">
        <v>103.08137366666669</v>
      </c>
      <c r="X224" s="278">
        <v>6.444599142911038E-2</v>
      </c>
    </row>
    <row r="225" spans="1:24">
      <c r="A225" s="88">
        <f t="shared" si="5"/>
        <v>214</v>
      </c>
      <c r="B225" s="88" t="s">
        <v>152</v>
      </c>
      <c r="C225" s="261">
        <v>-2.0695523333333341E-3</v>
      </c>
      <c r="D225" s="100">
        <v>-0.10317460317460321</v>
      </c>
      <c r="E225" s="261">
        <v>28.948532003666667</v>
      </c>
      <c r="F225" s="100">
        <v>0.18650204301850309</v>
      </c>
      <c r="G225" s="261">
        <v>7.7535677599999921</v>
      </c>
      <c r="H225" s="100">
        <v>0.11177476468289729</v>
      </c>
      <c r="I225" s="261">
        <v>0</v>
      </c>
      <c r="J225" s="100">
        <v>0</v>
      </c>
      <c r="K225" s="261">
        <v>0</v>
      </c>
      <c r="L225" s="100">
        <v>0</v>
      </c>
      <c r="M225" s="261">
        <v>0</v>
      </c>
      <c r="N225" s="100">
        <v>0</v>
      </c>
      <c r="O225" s="261">
        <v>-0.16690920000000001</v>
      </c>
      <c r="P225" s="100">
        <v>-0.33333333333333337</v>
      </c>
      <c r="Q225" s="261">
        <v>0</v>
      </c>
      <c r="R225" s="100">
        <v>0</v>
      </c>
      <c r="S225" s="261">
        <v>0</v>
      </c>
      <c r="T225" s="100">
        <v>0</v>
      </c>
      <c r="U225" s="261">
        <v>0</v>
      </c>
      <c r="V225" s="100">
        <v>0</v>
      </c>
      <c r="W225" s="290">
        <v>36.533121011333328</v>
      </c>
      <c r="X225" s="263">
        <v>0.15782340402322093</v>
      </c>
    </row>
    <row r="226" spans="1:24">
      <c r="A226" s="88">
        <f t="shared" si="5"/>
        <v>215</v>
      </c>
      <c r="B226" s="88" t="s">
        <v>152</v>
      </c>
      <c r="C226" s="261">
        <v>3.6185422500000191</v>
      </c>
      <c r="D226" s="100">
        <v>1.6149376764178117E-2</v>
      </c>
      <c r="E226" s="261">
        <v>29.735503250000004</v>
      </c>
      <c r="F226" s="100">
        <v>0.17113569590890362</v>
      </c>
      <c r="G226" s="261">
        <v>63.864545</v>
      </c>
      <c r="H226" s="100">
        <v>0.2934361025833091</v>
      </c>
      <c r="I226" s="261">
        <v>0</v>
      </c>
      <c r="J226" s="100">
        <v>0</v>
      </c>
      <c r="K226" s="261">
        <v>0</v>
      </c>
      <c r="L226" s="100">
        <v>0</v>
      </c>
      <c r="M226" s="261">
        <v>0</v>
      </c>
      <c r="N226" s="100">
        <v>0</v>
      </c>
      <c r="O226" s="261">
        <v>-0.52</v>
      </c>
      <c r="P226" s="100">
        <v>-0.33333333333333326</v>
      </c>
      <c r="Q226" s="261">
        <v>0</v>
      </c>
      <c r="R226" s="100">
        <v>0</v>
      </c>
      <c r="S226" s="261">
        <v>0</v>
      </c>
      <c r="T226" s="100">
        <v>0</v>
      </c>
      <c r="U226" s="261">
        <v>0</v>
      </c>
      <c r="V226" s="100">
        <v>0</v>
      </c>
      <c r="W226" s="290">
        <v>96.698590500000037</v>
      </c>
      <c r="X226" s="263">
        <v>6.1398053231042318E-2</v>
      </c>
    </row>
    <row r="227" spans="1:24">
      <c r="A227" s="88">
        <f t="shared" si="5"/>
        <v>216</v>
      </c>
      <c r="B227" s="88" t="s">
        <v>152</v>
      </c>
      <c r="C227" s="261">
        <v>6.1777788414999746</v>
      </c>
      <c r="D227" s="100">
        <v>1.6989978151471786E-2</v>
      </c>
      <c r="E227" s="261">
        <v>39.366758628833324</v>
      </c>
      <c r="F227" s="100">
        <v>0.16924514298562995</v>
      </c>
      <c r="G227" s="261">
        <v>5322.06</v>
      </c>
      <c r="H227" s="100">
        <v>0.5666461887031915</v>
      </c>
      <c r="I227" s="261">
        <v>0</v>
      </c>
      <c r="J227" s="100">
        <v>0</v>
      </c>
      <c r="K227" s="261">
        <v>0</v>
      </c>
      <c r="L227" s="100">
        <v>0</v>
      </c>
      <c r="M227" s="261">
        <v>0</v>
      </c>
      <c r="N227" s="100">
        <v>0</v>
      </c>
      <c r="O227" s="261">
        <v>-0.52143639999999991</v>
      </c>
      <c r="P227" s="100">
        <v>-0.33333333333333326</v>
      </c>
      <c r="Q227" s="261">
        <v>0</v>
      </c>
      <c r="R227" s="100">
        <v>0</v>
      </c>
      <c r="S227" s="261">
        <v>0</v>
      </c>
      <c r="T227" s="100">
        <v>0</v>
      </c>
      <c r="U227" s="261">
        <v>0</v>
      </c>
      <c r="V227" s="100">
        <v>0</v>
      </c>
      <c r="W227" s="290">
        <v>5367.0831010703332</v>
      </c>
      <c r="X227" s="263">
        <v>0.47074742583357732</v>
      </c>
    </row>
    <row r="228" spans="1:24">
      <c r="A228" s="88">
        <f t="shared" si="5"/>
        <v>217</v>
      </c>
      <c r="B228" s="88" t="s">
        <v>152</v>
      </c>
      <c r="C228" s="261">
        <v>21.13922202125001</v>
      </c>
      <c r="D228" s="100">
        <v>1.8005562432343435E-2</v>
      </c>
      <c r="E228" s="261">
        <v>106.23929271958328</v>
      </c>
      <c r="F228" s="100">
        <v>0.16797827384680392</v>
      </c>
      <c r="G228" s="261">
        <v>472.91931000000017</v>
      </c>
      <c r="H228" s="100">
        <v>0.37071207157754116</v>
      </c>
      <c r="I228" s="261">
        <v>0</v>
      </c>
      <c r="J228" s="100">
        <v>0</v>
      </c>
      <c r="K228" s="261">
        <v>0</v>
      </c>
      <c r="L228" s="100">
        <v>0</v>
      </c>
      <c r="M228" s="261">
        <v>0</v>
      </c>
      <c r="N228" s="100">
        <v>0</v>
      </c>
      <c r="O228" s="261">
        <v>-1.5897424000000002</v>
      </c>
      <c r="P228" s="100">
        <v>-0.33333333333333337</v>
      </c>
      <c r="Q228" s="261">
        <v>0</v>
      </c>
      <c r="R228" s="100">
        <v>0</v>
      </c>
      <c r="S228" s="261">
        <v>0</v>
      </c>
      <c r="T228" s="100">
        <v>0</v>
      </c>
      <c r="U228" s="261">
        <v>0</v>
      </c>
      <c r="V228" s="100">
        <v>0</v>
      </c>
      <c r="W228" s="290">
        <v>598.70808234083347</v>
      </c>
      <c r="X228" s="263">
        <v>8.463467533243442E-2</v>
      </c>
    </row>
    <row r="229" spans="1:24">
      <c r="A229" s="88">
        <f t="shared" si="5"/>
        <v>218</v>
      </c>
      <c r="B229" s="88" t="s">
        <v>152</v>
      </c>
      <c r="C229" s="261">
        <v>-1.9316483333333334E-4</v>
      </c>
      <c r="D229" s="100">
        <v>-0.10317460317460318</v>
      </c>
      <c r="E229" s="261">
        <v>118.79998514116663</v>
      </c>
      <c r="F229" s="100">
        <v>0.18651930985226656</v>
      </c>
      <c r="G229" s="261">
        <v>81.612135000000038</v>
      </c>
      <c r="H229" s="100">
        <v>0.19257325659250321</v>
      </c>
      <c r="I229" s="261">
        <v>0</v>
      </c>
      <c r="J229" s="100">
        <v>0</v>
      </c>
      <c r="K229" s="261">
        <v>0</v>
      </c>
      <c r="L229" s="100">
        <v>0</v>
      </c>
      <c r="M229" s="261">
        <v>0</v>
      </c>
      <c r="N229" s="100">
        <v>0</v>
      </c>
      <c r="O229" s="261">
        <v>-5.3059200000000008E-2</v>
      </c>
      <c r="P229" s="100">
        <v>-0.33333333333333337</v>
      </c>
      <c r="Q229" s="261">
        <v>0</v>
      </c>
      <c r="R229" s="100">
        <v>0</v>
      </c>
      <c r="S229" s="261">
        <v>0</v>
      </c>
      <c r="T229" s="100">
        <v>0</v>
      </c>
      <c r="U229" s="261">
        <v>0</v>
      </c>
      <c r="V229" s="100">
        <v>0</v>
      </c>
      <c r="W229" s="290">
        <v>200.35886777633334</v>
      </c>
      <c r="X229" s="263">
        <v>0.18620635635574781</v>
      </c>
    </row>
    <row r="230" spans="1:24">
      <c r="A230" s="88">
        <f t="shared" si="5"/>
        <v>219</v>
      </c>
      <c r="B230" s="88" t="s">
        <v>152</v>
      </c>
      <c r="C230" s="261">
        <v>7.4603635199166591</v>
      </c>
      <c r="D230" s="100">
        <v>2.1169901558688989E-2</v>
      </c>
      <c r="E230" s="261">
        <v>118.66337411691666</v>
      </c>
      <c r="F230" s="100">
        <v>0.18289205488323276</v>
      </c>
      <c r="G230" s="261">
        <v>5508.1799999999994</v>
      </c>
      <c r="H230" s="100">
        <v>0.54793422218862109</v>
      </c>
      <c r="I230" s="261">
        <v>0</v>
      </c>
      <c r="J230" s="100">
        <v>0</v>
      </c>
      <c r="K230" s="261">
        <v>0</v>
      </c>
      <c r="L230" s="100">
        <v>0</v>
      </c>
      <c r="M230" s="261">
        <v>0</v>
      </c>
      <c r="N230" s="100">
        <v>0</v>
      </c>
      <c r="O230" s="261">
        <v>-1.8820484000000002</v>
      </c>
      <c r="P230" s="100">
        <v>-0.33333333333333337</v>
      </c>
      <c r="Q230" s="261">
        <v>0</v>
      </c>
      <c r="R230" s="100">
        <v>0</v>
      </c>
      <c r="S230" s="261">
        <v>0</v>
      </c>
      <c r="T230" s="100">
        <v>0</v>
      </c>
      <c r="U230" s="261">
        <v>0</v>
      </c>
      <c r="V230" s="100">
        <v>0</v>
      </c>
      <c r="W230" s="290">
        <v>5632.4216892368331</v>
      </c>
      <c r="X230" s="263">
        <v>0.46542121783861407</v>
      </c>
    </row>
    <row r="231" spans="1:24">
      <c r="A231" s="88">
        <f t="shared" si="5"/>
        <v>220</v>
      </c>
      <c r="B231" s="88" t="s">
        <v>152</v>
      </c>
      <c r="C231" s="261">
        <v>25.920312912999972</v>
      </c>
      <c r="D231" s="100">
        <v>1.6072112445789939E-2</v>
      </c>
      <c r="E231" s="261">
        <v>166.87053063433328</v>
      </c>
      <c r="F231" s="100">
        <v>0.16712083549585877</v>
      </c>
      <c r="G231" s="261">
        <v>5623.7880244000007</v>
      </c>
      <c r="H231" s="100">
        <v>0.53750066914115768</v>
      </c>
      <c r="I231" s="261">
        <v>0</v>
      </c>
      <c r="J231" s="100">
        <v>0</v>
      </c>
      <c r="K231" s="261">
        <v>0</v>
      </c>
      <c r="L231" s="100">
        <v>0</v>
      </c>
      <c r="M231" s="261">
        <v>0</v>
      </c>
      <c r="N231" s="100">
        <v>0</v>
      </c>
      <c r="O231" s="261">
        <v>-3.5088732</v>
      </c>
      <c r="P231" s="100">
        <v>-0.33333333333333331</v>
      </c>
      <c r="Q231" s="261">
        <v>0</v>
      </c>
      <c r="R231" s="100">
        <v>0</v>
      </c>
      <c r="S231" s="261">
        <v>0</v>
      </c>
      <c r="T231" s="100">
        <v>0</v>
      </c>
      <c r="U231" s="261">
        <v>0</v>
      </c>
      <c r="V231" s="100">
        <v>0</v>
      </c>
      <c r="W231" s="290">
        <v>5813.069994747334</v>
      </c>
      <c r="X231" s="263">
        <v>0.28979732977851086</v>
      </c>
    </row>
    <row r="232" spans="1:24">
      <c r="A232" s="88">
        <f t="shared" si="5"/>
        <v>221</v>
      </c>
      <c r="B232" s="88" t="s">
        <v>152</v>
      </c>
      <c r="C232" s="261">
        <v>-3.4117269333333394E-2</v>
      </c>
      <c r="D232" s="100">
        <v>-0.10317460317460335</v>
      </c>
      <c r="E232" s="261">
        <v>176.9011942613333</v>
      </c>
      <c r="F232" s="100">
        <v>0.18647205449268728</v>
      </c>
      <c r="G232" s="261">
        <v>134.69079293333331</v>
      </c>
      <c r="H232" s="100">
        <v>0.20167776956370237</v>
      </c>
      <c r="I232" s="261">
        <v>0</v>
      </c>
      <c r="J232" s="100">
        <v>0</v>
      </c>
      <c r="K232" s="261">
        <v>0</v>
      </c>
      <c r="L232" s="100">
        <v>0</v>
      </c>
      <c r="M232" s="261">
        <v>0</v>
      </c>
      <c r="N232" s="100">
        <v>0</v>
      </c>
      <c r="O232" s="261">
        <v>-0.6665388000000001</v>
      </c>
      <c r="P232" s="100">
        <v>-0.33333333333333337</v>
      </c>
      <c r="Q232" s="261">
        <v>0</v>
      </c>
      <c r="R232" s="100">
        <v>0</v>
      </c>
      <c r="S232" s="261">
        <v>-111.50030293333327</v>
      </c>
      <c r="T232" s="100">
        <v>0.19405872273351349</v>
      </c>
      <c r="U232" s="261">
        <v>0</v>
      </c>
      <c r="V232" s="100">
        <v>0</v>
      </c>
      <c r="W232" s="290">
        <v>199.39102819200002</v>
      </c>
      <c r="X232" s="263">
        <v>0.18085179265646506</v>
      </c>
    </row>
    <row r="233" spans="1:24">
      <c r="A233" s="88">
        <f t="shared" si="5"/>
        <v>222</v>
      </c>
      <c r="B233" s="88" t="s">
        <v>152</v>
      </c>
      <c r="C233" s="261">
        <v>-6.6264785973333611</v>
      </c>
      <c r="D233" s="100">
        <v>-1.4232053497421871E-2</v>
      </c>
      <c r="E233" s="261">
        <v>179.98484933866675</v>
      </c>
      <c r="F233" s="100">
        <v>0.16757420227815986</v>
      </c>
      <c r="G233" s="261">
        <v>172.14026699999999</v>
      </c>
      <c r="H233" s="100">
        <v>0.22083084396033509</v>
      </c>
      <c r="I233" s="261">
        <v>0</v>
      </c>
      <c r="J233" s="100">
        <v>0</v>
      </c>
      <c r="K233" s="261">
        <v>0</v>
      </c>
      <c r="L233" s="100">
        <v>0</v>
      </c>
      <c r="M233" s="261">
        <v>0</v>
      </c>
      <c r="N233" s="100">
        <v>0</v>
      </c>
      <c r="O233" s="261">
        <v>-4.1037024000000004</v>
      </c>
      <c r="P233" s="100">
        <v>-0.33333333333333337</v>
      </c>
      <c r="Q233" s="261">
        <v>0</v>
      </c>
      <c r="R233" s="100">
        <v>0</v>
      </c>
      <c r="S233" s="261">
        <v>0</v>
      </c>
      <c r="T233" s="100">
        <v>0</v>
      </c>
      <c r="U233" s="261">
        <v>0</v>
      </c>
      <c r="V233" s="100">
        <v>0</v>
      </c>
      <c r="W233" s="290">
        <v>341.39493534133339</v>
      </c>
      <c r="X233" s="263">
        <v>3.9788930199681008E-2</v>
      </c>
    </row>
    <row r="234" spans="1:24">
      <c r="A234" s="88">
        <f t="shared" si="5"/>
        <v>223</v>
      </c>
      <c r="B234" s="88" t="s">
        <v>152</v>
      </c>
      <c r="C234" s="261">
        <v>5.1679803333333512</v>
      </c>
      <c r="D234" s="100">
        <v>1.6965601951379118E-2</v>
      </c>
      <c r="E234" s="261">
        <v>239.14655233333323</v>
      </c>
      <c r="F234" s="100">
        <v>0.18392487629545787</v>
      </c>
      <c r="G234" s="261">
        <v>121.14628499999999</v>
      </c>
      <c r="H234" s="100">
        <v>0.16529767049416982</v>
      </c>
      <c r="I234" s="261">
        <v>0</v>
      </c>
      <c r="J234" s="100">
        <v>0</v>
      </c>
      <c r="K234" s="261">
        <v>0</v>
      </c>
      <c r="L234" s="100">
        <v>0</v>
      </c>
      <c r="M234" s="261">
        <v>0</v>
      </c>
      <c r="N234" s="100">
        <v>0</v>
      </c>
      <c r="O234" s="261">
        <v>-0.58519999999999994</v>
      </c>
      <c r="P234" s="100">
        <v>-0.33333333333333331</v>
      </c>
      <c r="Q234" s="261">
        <v>0</v>
      </c>
      <c r="R234" s="100">
        <v>0</v>
      </c>
      <c r="S234" s="261">
        <v>0</v>
      </c>
      <c r="T234" s="100">
        <v>0</v>
      </c>
      <c r="U234" s="261">
        <v>0</v>
      </c>
      <c r="V234" s="100">
        <v>0</v>
      </c>
      <c r="W234" s="290">
        <v>364.87561766666659</v>
      </c>
      <c r="X234" s="263">
        <v>0.10292323195449267</v>
      </c>
    </row>
    <row r="235" spans="1:24">
      <c r="A235" s="88">
        <f t="shared" si="5"/>
        <v>224</v>
      </c>
      <c r="B235" s="88" t="s">
        <v>152</v>
      </c>
      <c r="C235" s="261">
        <v>5.7167920880832943</v>
      </c>
      <c r="D235" s="100">
        <v>1.2047093345587338E-2</v>
      </c>
      <c r="E235" s="261">
        <v>244.61384396575008</v>
      </c>
      <c r="F235" s="100">
        <v>0.18082975498137724</v>
      </c>
      <c r="G235" s="261">
        <v>91.047415880000017</v>
      </c>
      <c r="H235" s="100">
        <v>0.13832327036667139</v>
      </c>
      <c r="I235" s="261">
        <v>0</v>
      </c>
      <c r="J235" s="100">
        <v>0</v>
      </c>
      <c r="K235" s="261">
        <v>0</v>
      </c>
      <c r="L235" s="100">
        <v>0</v>
      </c>
      <c r="M235" s="261">
        <v>0</v>
      </c>
      <c r="N235" s="100">
        <v>0</v>
      </c>
      <c r="O235" s="261">
        <v>-2.7350587999999996</v>
      </c>
      <c r="P235" s="100">
        <v>-0.33333333333333331</v>
      </c>
      <c r="Q235" s="261">
        <v>0</v>
      </c>
      <c r="R235" s="100">
        <v>0</v>
      </c>
      <c r="S235" s="261">
        <v>0</v>
      </c>
      <c r="T235" s="100">
        <v>0</v>
      </c>
      <c r="U235" s="261">
        <v>0</v>
      </c>
      <c r="V235" s="100">
        <v>0</v>
      </c>
      <c r="W235" s="290">
        <v>338.64299313383339</v>
      </c>
      <c r="X235" s="263">
        <v>7.0175685035077831E-2</v>
      </c>
    </row>
    <row r="236" spans="1:24">
      <c r="A236" s="88">
        <f t="shared" si="5"/>
        <v>225</v>
      </c>
      <c r="B236" s="88" t="s">
        <v>152</v>
      </c>
      <c r="C236" s="261">
        <v>3.2611492192499987</v>
      </c>
      <c r="D236" s="100">
        <v>1.4098661396186598E-2</v>
      </c>
      <c r="E236" s="261">
        <v>249.78709936558337</v>
      </c>
      <c r="F236" s="100">
        <v>0.18412003860688744</v>
      </c>
      <c r="G236" s="261">
        <v>91.913808653333376</v>
      </c>
      <c r="H236" s="100">
        <v>0.1374426989917289</v>
      </c>
      <c r="I236" s="261">
        <v>0</v>
      </c>
      <c r="J236" s="100">
        <v>0</v>
      </c>
      <c r="K236" s="261">
        <v>0</v>
      </c>
      <c r="L236" s="100">
        <v>0</v>
      </c>
      <c r="M236" s="261">
        <v>0</v>
      </c>
      <c r="N236" s="100">
        <v>0</v>
      </c>
      <c r="O236" s="261">
        <v>-3.167786</v>
      </c>
      <c r="P236" s="100">
        <v>-0.33333333333333331</v>
      </c>
      <c r="Q236" s="261">
        <v>0</v>
      </c>
      <c r="R236" s="100">
        <v>0</v>
      </c>
      <c r="S236" s="261">
        <v>-84.598353653333348</v>
      </c>
      <c r="T236" s="100">
        <v>0.1323261389718012</v>
      </c>
      <c r="U236" s="261">
        <v>0</v>
      </c>
      <c r="V236" s="100">
        <v>0</v>
      </c>
      <c r="W236" s="290">
        <v>257.19591758483341</v>
      </c>
      <c r="X236" s="263">
        <v>9.6952197884704897E-2</v>
      </c>
    </row>
    <row r="237" spans="1:24">
      <c r="A237" s="88">
        <f t="shared" si="5"/>
        <v>226</v>
      </c>
      <c r="B237" s="88" t="s">
        <v>152</v>
      </c>
      <c r="C237" s="261">
        <v>-1.1563023333333353E-2</v>
      </c>
      <c r="D237" s="100">
        <v>-0.10317460317460334</v>
      </c>
      <c r="E237" s="261">
        <v>267.07449933666663</v>
      </c>
      <c r="F237" s="100">
        <v>0.18650901108342408</v>
      </c>
      <c r="G237" s="261">
        <v>162.06887124000016</v>
      </c>
      <c r="H237" s="100">
        <v>0.18150048022095949</v>
      </c>
      <c r="I237" s="261">
        <v>0</v>
      </c>
      <c r="J237" s="100">
        <v>0</v>
      </c>
      <c r="K237" s="261">
        <v>0</v>
      </c>
      <c r="L237" s="100">
        <v>0</v>
      </c>
      <c r="M237" s="261">
        <v>0</v>
      </c>
      <c r="N237" s="100">
        <v>0</v>
      </c>
      <c r="O237" s="261">
        <v>-0.41062280000000001</v>
      </c>
      <c r="P237" s="100">
        <v>-0.33333333333333337</v>
      </c>
      <c r="Q237" s="261">
        <v>0</v>
      </c>
      <c r="R237" s="100">
        <v>0</v>
      </c>
      <c r="S237" s="261">
        <v>0</v>
      </c>
      <c r="T237" s="100">
        <v>0</v>
      </c>
      <c r="U237" s="261">
        <v>0</v>
      </c>
      <c r="V237" s="100">
        <v>0</v>
      </c>
      <c r="W237" s="290">
        <v>428.72118475333349</v>
      </c>
      <c r="X237" s="263">
        <v>0.18371660514865817</v>
      </c>
    </row>
    <row r="238" spans="1:24">
      <c r="A238" s="88">
        <f t="shared" si="5"/>
        <v>227</v>
      </c>
      <c r="B238" s="88" t="s">
        <v>152</v>
      </c>
      <c r="C238" s="261">
        <v>23.464721088000008</v>
      </c>
      <c r="D238" s="100">
        <v>1.5595974971985406E-2</v>
      </c>
      <c r="E238" s="261">
        <v>273.8590931093334</v>
      </c>
      <c r="F238" s="100">
        <v>0.17452642284672312</v>
      </c>
      <c r="G238" s="261">
        <v>5875.1360532000026</v>
      </c>
      <c r="H238" s="100">
        <v>0.51741792869590786</v>
      </c>
      <c r="I238" s="261">
        <v>0</v>
      </c>
      <c r="J238" s="100">
        <v>0</v>
      </c>
      <c r="K238" s="261">
        <v>0</v>
      </c>
      <c r="L238" s="100">
        <v>0</v>
      </c>
      <c r="M238" s="261">
        <v>0</v>
      </c>
      <c r="N238" s="100">
        <v>0</v>
      </c>
      <c r="O238" s="261">
        <v>-3.2451640000000004</v>
      </c>
      <c r="P238" s="100">
        <v>-0.33333333333333343</v>
      </c>
      <c r="Q238" s="261">
        <v>0</v>
      </c>
      <c r="R238" s="100">
        <v>0</v>
      </c>
      <c r="S238" s="261">
        <v>0</v>
      </c>
      <c r="T238" s="100">
        <v>0</v>
      </c>
      <c r="U238" s="261">
        <v>0</v>
      </c>
      <c r="V238" s="100">
        <v>0</v>
      </c>
      <c r="W238" s="290">
        <v>6169.2147033973361</v>
      </c>
      <c r="X238" s="263">
        <v>0.2999219100352728</v>
      </c>
    </row>
    <row r="239" spans="1:24">
      <c r="A239" s="88">
        <f t="shared" si="5"/>
        <v>228</v>
      </c>
      <c r="B239" s="88" t="s">
        <v>152</v>
      </c>
      <c r="C239" s="261">
        <v>-9.8650950666666751E-2</v>
      </c>
      <c r="D239" s="100">
        <v>-0.10317460317460325</v>
      </c>
      <c r="E239" s="261">
        <v>301.21945186533338</v>
      </c>
      <c r="F239" s="100">
        <v>0.18643879725750309</v>
      </c>
      <c r="G239" s="261">
        <v>170.76201892000009</v>
      </c>
      <c r="H239" s="100">
        <v>0.17540932631452039</v>
      </c>
      <c r="I239" s="261">
        <v>0</v>
      </c>
      <c r="J239" s="100">
        <v>0</v>
      </c>
      <c r="K239" s="261">
        <v>0</v>
      </c>
      <c r="L239" s="100">
        <v>0</v>
      </c>
      <c r="M239" s="261">
        <v>0</v>
      </c>
      <c r="N239" s="100">
        <v>0</v>
      </c>
      <c r="O239" s="261">
        <v>-1.1240703999999999</v>
      </c>
      <c r="P239" s="100">
        <v>-0.33333333333333337</v>
      </c>
      <c r="Q239" s="261">
        <v>0</v>
      </c>
      <c r="R239" s="100">
        <v>0</v>
      </c>
      <c r="S239" s="261">
        <v>0</v>
      </c>
      <c r="T239" s="100">
        <v>0</v>
      </c>
      <c r="U239" s="261">
        <v>0</v>
      </c>
      <c r="V239" s="100">
        <v>0</v>
      </c>
      <c r="W239" s="290">
        <v>470.75874943466675</v>
      </c>
      <c r="X239" s="263">
        <v>0.1757740791979292</v>
      </c>
    </row>
    <row r="240" spans="1:24">
      <c r="A240" s="88">
        <f t="shared" si="5"/>
        <v>229</v>
      </c>
      <c r="B240" s="88" t="s">
        <v>152</v>
      </c>
      <c r="C240" s="261">
        <v>1.5119191424166614</v>
      </c>
      <c r="D240" s="100">
        <v>1.3389851080593197E-2</v>
      </c>
      <c r="E240" s="261">
        <v>301.8918312160834</v>
      </c>
      <c r="F240" s="100">
        <v>0.18549182091566085</v>
      </c>
      <c r="G240" s="261">
        <v>235.79644200000004</v>
      </c>
      <c r="H240" s="100">
        <v>0.20389276364436662</v>
      </c>
      <c r="I240" s="261">
        <v>0</v>
      </c>
      <c r="J240" s="100">
        <v>0</v>
      </c>
      <c r="K240" s="261">
        <v>0</v>
      </c>
      <c r="L240" s="100">
        <v>0</v>
      </c>
      <c r="M240" s="261">
        <v>0</v>
      </c>
      <c r="N240" s="100">
        <v>0</v>
      </c>
      <c r="O240" s="261">
        <v>-4.4947092</v>
      </c>
      <c r="P240" s="100">
        <v>-0.33333333333333331</v>
      </c>
      <c r="Q240" s="261">
        <v>0</v>
      </c>
      <c r="R240" s="100">
        <v>0</v>
      </c>
      <c r="S240" s="261">
        <v>0</v>
      </c>
      <c r="T240" s="100">
        <v>0</v>
      </c>
      <c r="U240" s="261">
        <v>0</v>
      </c>
      <c r="V240" s="100">
        <v>0</v>
      </c>
      <c r="W240" s="290">
        <v>534.7054831585001</v>
      </c>
      <c r="X240" s="263">
        <v>0.15157266396495644</v>
      </c>
    </row>
    <row r="241" spans="1:24">
      <c r="A241" s="88">
        <f t="shared" si="5"/>
        <v>230</v>
      </c>
      <c r="B241" s="88" t="s">
        <v>152</v>
      </c>
      <c r="C241" s="261">
        <v>56.546799803249904</v>
      </c>
      <c r="D241" s="100">
        <v>1.7884511348761425E-2</v>
      </c>
      <c r="E241" s="261">
        <v>349.35165446691661</v>
      </c>
      <c r="F241" s="100">
        <v>0.17087690439335632</v>
      </c>
      <c r="G241" s="261">
        <v>6054.3390033533333</v>
      </c>
      <c r="H241" s="100">
        <v>0.50492392037895073</v>
      </c>
      <c r="I241" s="261">
        <v>0</v>
      </c>
      <c r="J241" s="100">
        <v>0</v>
      </c>
      <c r="K241" s="261">
        <v>0</v>
      </c>
      <c r="L241" s="100">
        <v>0</v>
      </c>
      <c r="M241" s="261">
        <v>0</v>
      </c>
      <c r="N241" s="100">
        <v>0</v>
      </c>
      <c r="O241" s="261">
        <v>-9.4967640000000006</v>
      </c>
      <c r="P241" s="100">
        <v>-0.33333333333333337</v>
      </c>
      <c r="Q241" s="261">
        <v>0</v>
      </c>
      <c r="R241" s="100">
        <v>0</v>
      </c>
      <c r="S241" s="261">
        <v>0</v>
      </c>
      <c r="T241" s="100">
        <v>0</v>
      </c>
      <c r="U241" s="261">
        <v>0</v>
      </c>
      <c r="V241" s="100">
        <v>0</v>
      </c>
      <c r="W241" s="290">
        <v>6450.7406936234993</v>
      </c>
      <c r="X241" s="263">
        <v>0.22240420129116037</v>
      </c>
    </row>
    <row r="242" spans="1:24">
      <c r="A242" s="88">
        <f t="shared" si="5"/>
        <v>231</v>
      </c>
      <c r="B242" s="88" t="s">
        <v>152</v>
      </c>
      <c r="C242" s="261">
        <v>-4.5599524750000044E-2</v>
      </c>
      <c r="D242" s="100">
        <v>-0.10317460317460327</v>
      </c>
      <c r="E242" s="261">
        <v>459.39403314425016</v>
      </c>
      <c r="F242" s="100">
        <v>0.18649518079608562</v>
      </c>
      <c r="G242" s="261">
        <v>129.44388084000002</v>
      </c>
      <c r="H242" s="100">
        <v>0.11570876067173294</v>
      </c>
      <c r="I242" s="261">
        <v>0</v>
      </c>
      <c r="J242" s="100">
        <v>0</v>
      </c>
      <c r="K242" s="261">
        <v>0</v>
      </c>
      <c r="L242" s="100">
        <v>0</v>
      </c>
      <c r="M242" s="261">
        <v>0</v>
      </c>
      <c r="N242" s="100">
        <v>0</v>
      </c>
      <c r="O242" s="261">
        <v>-0.36985439999999992</v>
      </c>
      <c r="P242" s="100">
        <v>-0.33333333333333326</v>
      </c>
      <c r="Q242" s="261">
        <v>0</v>
      </c>
      <c r="R242" s="100">
        <v>0</v>
      </c>
      <c r="S242" s="261">
        <v>0</v>
      </c>
      <c r="T242" s="100">
        <v>0</v>
      </c>
      <c r="U242" s="261">
        <v>0</v>
      </c>
      <c r="V242" s="100">
        <v>0</v>
      </c>
      <c r="W242" s="290">
        <v>588.42246005950017</v>
      </c>
      <c r="X242" s="263">
        <v>0.16359997260299303</v>
      </c>
    </row>
    <row r="243" spans="1:24">
      <c r="A243" s="88">
        <f t="shared" si="5"/>
        <v>232</v>
      </c>
      <c r="B243" s="88" t="s">
        <v>152</v>
      </c>
      <c r="C243" s="261">
        <v>1.65075686066667</v>
      </c>
      <c r="D243" s="100">
        <v>1.9317100697246254E-2</v>
      </c>
      <c r="E243" s="261">
        <v>522.67725693800026</v>
      </c>
      <c r="F243" s="100">
        <v>0.18625731379418867</v>
      </c>
      <c r="G243" s="261">
        <v>6457.3919999999998</v>
      </c>
      <c r="H243" s="100">
        <v>0.48114907249746885</v>
      </c>
      <c r="I243" s="261">
        <v>0</v>
      </c>
      <c r="J243" s="100">
        <v>0</v>
      </c>
      <c r="K243" s="261">
        <v>0</v>
      </c>
      <c r="L243" s="100">
        <v>0</v>
      </c>
      <c r="M243" s="261">
        <v>0</v>
      </c>
      <c r="N243" s="100">
        <v>0</v>
      </c>
      <c r="O243" s="261">
        <v>-0.28406320000000002</v>
      </c>
      <c r="P243" s="100">
        <v>-0.33333333333333337</v>
      </c>
      <c r="Q243" s="261">
        <v>0</v>
      </c>
      <c r="R243" s="100">
        <v>0</v>
      </c>
      <c r="S243" s="261">
        <v>0</v>
      </c>
      <c r="T243" s="100">
        <v>0</v>
      </c>
      <c r="U243" s="261">
        <v>0</v>
      </c>
      <c r="V243" s="100">
        <v>0</v>
      </c>
      <c r="W243" s="290">
        <v>6981.4359505986668</v>
      </c>
      <c r="X243" s="263">
        <v>0.42101905784383314</v>
      </c>
    </row>
    <row r="244" spans="1:24">
      <c r="A244" s="88">
        <f t="shared" si="5"/>
        <v>233</v>
      </c>
      <c r="B244" s="88" t="s">
        <v>152</v>
      </c>
      <c r="C244" s="261">
        <v>83.832279904999879</v>
      </c>
      <c r="D244" s="100">
        <v>1.7402738123290906E-2</v>
      </c>
      <c r="E244" s="261">
        <v>614.0274139516664</v>
      </c>
      <c r="F244" s="100">
        <v>0.17217623459329859</v>
      </c>
      <c r="G244" s="261">
        <v>6678.9422753933322</v>
      </c>
      <c r="H244" s="100">
        <v>0.47011923765923502</v>
      </c>
      <c r="I244" s="261">
        <v>0</v>
      </c>
      <c r="J244" s="100">
        <v>0</v>
      </c>
      <c r="K244" s="261">
        <v>0</v>
      </c>
      <c r="L244" s="100">
        <v>0</v>
      </c>
      <c r="M244" s="261">
        <v>0</v>
      </c>
      <c r="N244" s="100">
        <v>0</v>
      </c>
      <c r="O244" s="261">
        <v>-7.6622492000000006</v>
      </c>
      <c r="P244" s="100">
        <v>-0.33333333333333337</v>
      </c>
      <c r="Q244" s="261">
        <v>0</v>
      </c>
      <c r="R244" s="100">
        <v>0</v>
      </c>
      <c r="S244" s="261">
        <v>0</v>
      </c>
      <c r="T244" s="100">
        <v>0</v>
      </c>
      <c r="U244" s="261">
        <v>0</v>
      </c>
      <c r="V244" s="100">
        <v>0</v>
      </c>
      <c r="W244" s="290">
        <v>7369.1397200499987</v>
      </c>
      <c r="X244" s="263">
        <v>0.16943810150608943</v>
      </c>
    </row>
    <row r="245" spans="1:24">
      <c r="A245" s="88">
        <f t="shared" si="5"/>
        <v>234</v>
      </c>
      <c r="B245" s="88" t="s">
        <v>152</v>
      </c>
      <c r="C245" s="261">
        <v>43.757611428166591</v>
      </c>
      <c r="D245" s="100">
        <v>1.6153325680193561E-2</v>
      </c>
      <c r="E245" s="261">
        <v>646.55446446883354</v>
      </c>
      <c r="F245" s="100">
        <v>0.17764380444199804</v>
      </c>
      <c r="G245" s="261">
        <v>3901.2791936666667</v>
      </c>
      <c r="H245" s="100">
        <v>0.40948686526838074</v>
      </c>
      <c r="I245" s="261">
        <v>0</v>
      </c>
      <c r="J245" s="100">
        <v>0</v>
      </c>
      <c r="K245" s="261">
        <v>0</v>
      </c>
      <c r="L245" s="100">
        <v>0</v>
      </c>
      <c r="M245" s="261">
        <v>0</v>
      </c>
      <c r="N245" s="100">
        <v>0</v>
      </c>
      <c r="O245" s="261">
        <v>-15.240629599999998</v>
      </c>
      <c r="P245" s="100">
        <v>-0.33333333333333331</v>
      </c>
      <c r="Q245" s="261">
        <v>0</v>
      </c>
      <c r="R245" s="100">
        <v>0</v>
      </c>
      <c r="S245" s="261">
        <v>0</v>
      </c>
      <c r="T245" s="100">
        <v>0</v>
      </c>
      <c r="U245" s="261">
        <v>0</v>
      </c>
      <c r="V245" s="100">
        <v>0</v>
      </c>
      <c r="W245" s="290">
        <v>4576.3506399636672</v>
      </c>
      <c r="X245" s="263">
        <v>0.17255971750822768</v>
      </c>
    </row>
    <row r="246" spans="1:24">
      <c r="A246" s="88">
        <f t="shared" si="5"/>
        <v>235</v>
      </c>
      <c r="B246" s="88" t="s">
        <v>152</v>
      </c>
      <c r="C246" s="261">
        <v>-1.0863911554166676</v>
      </c>
      <c r="D246" s="100">
        <v>-0.10317460317460328</v>
      </c>
      <c r="E246" s="261">
        <v>712.71643144958296</v>
      </c>
      <c r="F246" s="100">
        <v>0.1861437102785628</v>
      </c>
      <c r="G246" s="261">
        <v>827.53599000000031</v>
      </c>
      <c r="H246" s="100">
        <v>0.23733366935069011</v>
      </c>
      <c r="I246" s="261">
        <v>0</v>
      </c>
      <c r="J246" s="100">
        <v>0</v>
      </c>
      <c r="K246" s="261">
        <v>0</v>
      </c>
      <c r="L246" s="100">
        <v>0</v>
      </c>
      <c r="M246" s="261">
        <v>0</v>
      </c>
      <c r="N246" s="100">
        <v>0</v>
      </c>
      <c r="O246" s="261">
        <v>-1.7333752</v>
      </c>
      <c r="P246" s="100">
        <v>-0.33333333333333331</v>
      </c>
      <c r="Q246" s="261">
        <v>0</v>
      </c>
      <c r="R246" s="100">
        <v>0</v>
      </c>
      <c r="S246" s="261">
        <v>0</v>
      </c>
      <c r="T246" s="100">
        <v>0</v>
      </c>
      <c r="U246" s="261">
        <v>0</v>
      </c>
      <c r="V246" s="100">
        <v>0</v>
      </c>
      <c r="W246" s="290">
        <v>1537.4326550941666</v>
      </c>
      <c r="X246" s="263">
        <v>0.19921090529424351</v>
      </c>
    </row>
    <row r="247" spans="1:24">
      <c r="A247" s="88">
        <f t="shared" si="5"/>
        <v>236</v>
      </c>
      <c r="B247" s="88" t="s">
        <v>152</v>
      </c>
      <c r="C247" s="261">
        <v>219.34337994725016</v>
      </c>
      <c r="D247" s="100">
        <v>1.8599806574950417E-2</v>
      </c>
      <c r="E247" s="261">
        <v>753.90798435491649</v>
      </c>
      <c r="F247" s="100">
        <v>0.16268361608413345</v>
      </c>
      <c r="G247" s="261">
        <v>4638.2825699999985</v>
      </c>
      <c r="H247" s="100">
        <v>0.41112920343651926</v>
      </c>
      <c r="I247" s="261">
        <v>0</v>
      </c>
      <c r="J247" s="100">
        <v>0</v>
      </c>
      <c r="K247" s="261">
        <v>0</v>
      </c>
      <c r="L247" s="100">
        <v>0</v>
      </c>
      <c r="M247" s="261">
        <v>0</v>
      </c>
      <c r="N247" s="100">
        <v>0</v>
      </c>
      <c r="O247" s="261">
        <v>-14.209936000000001</v>
      </c>
      <c r="P247" s="100">
        <v>-0.33333333333333331</v>
      </c>
      <c r="Q247" s="261">
        <v>0</v>
      </c>
      <c r="R247" s="100">
        <v>0</v>
      </c>
      <c r="S247" s="261">
        <v>0</v>
      </c>
      <c r="T247" s="100">
        <v>0</v>
      </c>
      <c r="U247" s="261">
        <v>0</v>
      </c>
      <c r="V247" s="100">
        <v>0</v>
      </c>
      <c r="W247" s="290">
        <v>5597.3239983021649</v>
      </c>
      <c r="X247" s="263">
        <v>8.3371593538856301E-2</v>
      </c>
    </row>
    <row r="248" spans="1:24">
      <c r="A248" s="88">
        <f t="shared" si="5"/>
        <v>237</v>
      </c>
      <c r="B248" s="88" t="s">
        <v>152</v>
      </c>
      <c r="C248" s="261">
        <v>50.959391503333229</v>
      </c>
      <c r="D248" s="100">
        <v>1.9006148571727968E-2</v>
      </c>
      <c r="E248" s="261">
        <v>830.2083057566673</v>
      </c>
      <c r="F248" s="100">
        <v>0.1812845205022473</v>
      </c>
      <c r="G248" s="261">
        <v>7183.2599999999957</v>
      </c>
      <c r="H248" s="100">
        <v>0.44905450660491913</v>
      </c>
      <c r="I248" s="261">
        <v>0</v>
      </c>
      <c r="J248" s="100">
        <v>0</v>
      </c>
      <c r="K248" s="261">
        <v>0</v>
      </c>
      <c r="L248" s="100">
        <v>0</v>
      </c>
      <c r="M248" s="261">
        <v>0</v>
      </c>
      <c r="N248" s="100">
        <v>0</v>
      </c>
      <c r="O248" s="261">
        <v>-9.1926951999999993</v>
      </c>
      <c r="P248" s="100">
        <v>-0.33333333333333331</v>
      </c>
      <c r="Q248" s="261">
        <v>0</v>
      </c>
      <c r="R248" s="100">
        <v>0</v>
      </c>
      <c r="S248" s="261">
        <v>0</v>
      </c>
      <c r="T248" s="100">
        <v>0</v>
      </c>
      <c r="U248" s="261">
        <v>0</v>
      </c>
      <c r="V248" s="100">
        <v>0</v>
      </c>
      <c r="W248" s="290">
        <v>8055.2350020599961</v>
      </c>
      <c r="X248" s="263">
        <v>0.25659624758168981</v>
      </c>
    </row>
    <row r="249" spans="1:24">
      <c r="A249" s="88">
        <f t="shared" si="5"/>
        <v>238</v>
      </c>
      <c r="B249" s="88" t="s">
        <v>152</v>
      </c>
      <c r="C249" s="261">
        <v>18.881413333333228</v>
      </c>
      <c r="D249" s="100">
        <v>1.6236234572546762E-2</v>
      </c>
      <c r="E249" s="261">
        <v>845.95442666666668</v>
      </c>
      <c r="F249" s="100">
        <v>0.18353279736960224</v>
      </c>
      <c r="G249" s="261">
        <v>1844.8409145833332</v>
      </c>
      <c r="H249" s="100">
        <v>0.29517787599881012</v>
      </c>
      <c r="I249" s="261">
        <v>0</v>
      </c>
      <c r="J249" s="100">
        <v>0</v>
      </c>
      <c r="K249" s="261">
        <v>0</v>
      </c>
      <c r="L249" s="100">
        <v>0</v>
      </c>
      <c r="M249" s="261">
        <v>0</v>
      </c>
      <c r="N249" s="100">
        <v>0</v>
      </c>
      <c r="O249" s="261">
        <v>-21.826400000000003</v>
      </c>
      <c r="P249" s="100">
        <v>-0.33333333333333337</v>
      </c>
      <c r="Q249" s="261">
        <v>0</v>
      </c>
      <c r="R249" s="100">
        <v>0</v>
      </c>
      <c r="S249" s="261">
        <v>0</v>
      </c>
      <c r="T249" s="100">
        <v>0</v>
      </c>
      <c r="U249" s="261">
        <v>0</v>
      </c>
      <c r="V249" s="100">
        <v>0</v>
      </c>
      <c r="W249" s="290">
        <v>2687.8503545833332</v>
      </c>
      <c r="X249" s="263">
        <v>0.1700231067938168</v>
      </c>
    </row>
    <row r="250" spans="1:24">
      <c r="A250" s="88">
        <f t="shared" si="5"/>
        <v>239</v>
      </c>
      <c r="B250" s="88" t="s">
        <v>152</v>
      </c>
      <c r="C250" s="261">
        <v>63.092376168499989</v>
      </c>
      <c r="D250" s="100">
        <v>1.8746337163250002E-2</v>
      </c>
      <c r="E250" s="261">
        <v>873.3599904744998</v>
      </c>
      <c r="F250" s="100">
        <v>0.18012429461352536</v>
      </c>
      <c r="G250" s="261">
        <v>7285.6260000000029</v>
      </c>
      <c r="H250" s="100">
        <v>0.4453414350596081</v>
      </c>
      <c r="I250" s="261">
        <v>0</v>
      </c>
      <c r="J250" s="100">
        <v>0</v>
      </c>
      <c r="K250" s="261">
        <v>0</v>
      </c>
      <c r="L250" s="100">
        <v>0</v>
      </c>
      <c r="M250" s="261">
        <v>0</v>
      </c>
      <c r="N250" s="100">
        <v>0</v>
      </c>
      <c r="O250" s="261">
        <v>-9.4566047999999991</v>
      </c>
      <c r="P250" s="100">
        <v>-0.33333333333333331</v>
      </c>
      <c r="Q250" s="261">
        <v>0</v>
      </c>
      <c r="R250" s="100">
        <v>0</v>
      </c>
      <c r="S250" s="261">
        <v>0</v>
      </c>
      <c r="T250" s="100">
        <v>0</v>
      </c>
      <c r="U250" s="261">
        <v>0</v>
      </c>
      <c r="V250" s="100">
        <v>0</v>
      </c>
      <c r="W250" s="290">
        <v>8212.6217618430037</v>
      </c>
      <c r="X250" s="263">
        <v>0.22491710606461054</v>
      </c>
    </row>
    <row r="251" spans="1:24">
      <c r="A251" s="88">
        <f t="shared" si="5"/>
        <v>240</v>
      </c>
      <c r="B251" s="88" t="s">
        <v>152</v>
      </c>
      <c r="C251" s="261">
        <v>244.93768574999936</v>
      </c>
      <c r="D251" s="100">
        <v>1.8820800666979592E-2</v>
      </c>
      <c r="E251" s="261">
        <v>878.15846941666712</v>
      </c>
      <c r="F251" s="100">
        <v>0.16427805442121843</v>
      </c>
      <c r="G251" s="261">
        <v>7308.8909999999996</v>
      </c>
      <c r="H251" s="100">
        <v>0.44452043457583668</v>
      </c>
      <c r="I251" s="261">
        <v>0</v>
      </c>
      <c r="J251" s="100">
        <v>0</v>
      </c>
      <c r="K251" s="261">
        <v>0</v>
      </c>
      <c r="L251" s="100">
        <v>0</v>
      </c>
      <c r="M251" s="261">
        <v>0</v>
      </c>
      <c r="N251" s="100">
        <v>0</v>
      </c>
      <c r="O251" s="261">
        <v>-18.388800000000003</v>
      </c>
      <c r="P251" s="100">
        <v>-0.33333333333333331</v>
      </c>
      <c r="Q251" s="261">
        <v>0</v>
      </c>
      <c r="R251" s="100">
        <v>0</v>
      </c>
      <c r="S251" s="261">
        <v>-5772.3840000000009</v>
      </c>
      <c r="T251" s="100">
        <v>0.44435978323428615</v>
      </c>
      <c r="U251" s="261">
        <v>0</v>
      </c>
      <c r="V251" s="100">
        <v>0</v>
      </c>
      <c r="W251" s="290">
        <v>2641.2143551666641</v>
      </c>
      <c r="X251" s="263">
        <v>4.2247622181688926E-2</v>
      </c>
    </row>
    <row r="252" spans="1:24">
      <c r="A252" s="88">
        <f t="shared" si="5"/>
        <v>241</v>
      </c>
      <c r="B252" s="88" t="s">
        <v>152</v>
      </c>
      <c r="C252" s="261">
        <v>262.26083256483361</v>
      </c>
      <c r="D252" s="100">
        <v>1.7817370435100809E-2</v>
      </c>
      <c r="E252" s="261">
        <v>902.09753199216686</v>
      </c>
      <c r="F252" s="100">
        <v>0.15993943123143881</v>
      </c>
      <c r="G252" s="261">
        <v>593.36899499999925</v>
      </c>
      <c r="H252" s="100">
        <v>0.18784627270308188</v>
      </c>
      <c r="I252" s="261">
        <v>0</v>
      </c>
      <c r="J252" s="100">
        <v>0</v>
      </c>
      <c r="K252" s="261">
        <v>0</v>
      </c>
      <c r="L252" s="100">
        <v>0</v>
      </c>
      <c r="M252" s="261">
        <v>0</v>
      </c>
      <c r="N252" s="100">
        <v>0</v>
      </c>
      <c r="O252" s="261">
        <v>-18.115060799999998</v>
      </c>
      <c r="P252" s="100">
        <v>-0.33333333333333326</v>
      </c>
      <c r="Q252" s="261">
        <v>0</v>
      </c>
      <c r="R252" s="100">
        <v>0</v>
      </c>
      <c r="S252" s="261">
        <v>0</v>
      </c>
      <c r="T252" s="100">
        <v>0</v>
      </c>
      <c r="U252" s="261">
        <v>0</v>
      </c>
      <c r="V252" s="100">
        <v>0</v>
      </c>
      <c r="W252" s="290">
        <v>1739.6122987569995</v>
      </c>
      <c r="X252" s="263">
        <v>2.2994344124698148E-2</v>
      </c>
    </row>
    <row r="253" spans="1:24">
      <c r="A253" s="88">
        <f t="shared" si="5"/>
        <v>242</v>
      </c>
      <c r="B253" s="88" t="s">
        <v>152</v>
      </c>
      <c r="C253" s="261">
        <v>119.1675903706663</v>
      </c>
      <c r="D253" s="100">
        <v>1.9631172564734359E-2</v>
      </c>
      <c r="E253" s="261">
        <v>971.23950054133309</v>
      </c>
      <c r="F253" s="100">
        <v>0.17733349599679005</v>
      </c>
      <c r="G253" s="261">
        <v>7518.275999999998</v>
      </c>
      <c r="H253" s="100">
        <v>0.43748637633177345</v>
      </c>
      <c r="I253" s="261">
        <v>0</v>
      </c>
      <c r="J253" s="100">
        <v>0</v>
      </c>
      <c r="K253" s="261">
        <v>0</v>
      </c>
      <c r="L253" s="100">
        <v>0</v>
      </c>
      <c r="M253" s="261">
        <v>0</v>
      </c>
      <c r="N253" s="100">
        <v>0</v>
      </c>
      <c r="O253" s="261">
        <v>-12.509431600000001</v>
      </c>
      <c r="P253" s="100">
        <v>-0.33333333333333331</v>
      </c>
      <c r="Q253" s="261">
        <v>0</v>
      </c>
      <c r="R253" s="100">
        <v>0</v>
      </c>
      <c r="S253" s="261">
        <v>0</v>
      </c>
      <c r="T253" s="100">
        <v>0</v>
      </c>
      <c r="U253" s="261">
        <v>0</v>
      </c>
      <c r="V253" s="100">
        <v>0</v>
      </c>
      <c r="W253" s="290">
        <v>8596.1736593119986</v>
      </c>
      <c r="X253" s="263">
        <v>0.16669597344051945</v>
      </c>
    </row>
    <row r="254" spans="1:24">
      <c r="A254" s="88">
        <f t="shared" si="5"/>
        <v>243</v>
      </c>
      <c r="B254" s="88" t="s">
        <v>152</v>
      </c>
      <c r="C254" s="261">
        <v>327.25178784441619</v>
      </c>
      <c r="D254" s="100">
        <v>1.7046805226785033E-2</v>
      </c>
      <c r="E254" s="261">
        <v>1018.2548379367503</v>
      </c>
      <c r="F254" s="100">
        <v>0.15450411084035759</v>
      </c>
      <c r="G254" s="261">
        <v>7650.6815267333341</v>
      </c>
      <c r="H254" s="100">
        <v>0.43334391143421064</v>
      </c>
      <c r="I254" s="261">
        <v>0</v>
      </c>
      <c r="J254" s="100">
        <v>0</v>
      </c>
      <c r="K254" s="261">
        <v>0</v>
      </c>
      <c r="L254" s="100">
        <v>0</v>
      </c>
      <c r="M254" s="261">
        <v>0</v>
      </c>
      <c r="N254" s="100">
        <v>0</v>
      </c>
      <c r="O254" s="261">
        <v>-22.779427199999997</v>
      </c>
      <c r="P254" s="100">
        <v>-0.33333333333333326</v>
      </c>
      <c r="Q254" s="261">
        <v>0</v>
      </c>
      <c r="R254" s="100">
        <v>0</v>
      </c>
      <c r="S254" s="261">
        <v>0</v>
      </c>
      <c r="T254" s="100">
        <v>0</v>
      </c>
      <c r="U254" s="261">
        <v>0</v>
      </c>
      <c r="V254" s="100">
        <v>0</v>
      </c>
      <c r="W254" s="290">
        <v>8973.4087253145008</v>
      </c>
      <c r="X254" s="263">
        <v>7.6373285746022992E-2</v>
      </c>
    </row>
    <row r="255" spans="1:24">
      <c r="A255" s="88">
        <f t="shared" si="5"/>
        <v>244</v>
      </c>
      <c r="B255" s="88" t="s">
        <v>152</v>
      </c>
      <c r="C255" s="261">
        <v>105.11771219024979</v>
      </c>
      <c r="D255" s="100">
        <v>1.6049367110664393E-2</v>
      </c>
      <c r="E255" s="261">
        <v>1079.1507540659168</v>
      </c>
      <c r="F255" s="100">
        <v>0.17382383049673208</v>
      </c>
      <c r="G255" s="261">
        <v>7775.7562519666653</v>
      </c>
      <c r="H255" s="100">
        <v>0.42962833422726421</v>
      </c>
      <c r="I255" s="261">
        <v>0</v>
      </c>
      <c r="J255" s="100">
        <v>0</v>
      </c>
      <c r="K255" s="261">
        <v>0</v>
      </c>
      <c r="L255" s="100">
        <v>0</v>
      </c>
      <c r="M255" s="261">
        <v>0</v>
      </c>
      <c r="N255" s="100">
        <v>0</v>
      </c>
      <c r="O255" s="261">
        <v>-16.76717</v>
      </c>
      <c r="P255" s="100">
        <v>-0.33333333333333326</v>
      </c>
      <c r="Q255" s="261">
        <v>0</v>
      </c>
      <c r="R255" s="100">
        <v>0</v>
      </c>
      <c r="S255" s="261">
        <v>0</v>
      </c>
      <c r="T255" s="100">
        <v>0</v>
      </c>
      <c r="U255" s="261">
        <v>0</v>
      </c>
      <c r="V255" s="100">
        <v>0</v>
      </c>
      <c r="W255" s="290">
        <v>8943.2575482228331</v>
      </c>
      <c r="X255" s="263">
        <v>0.14655858354395987</v>
      </c>
    </row>
    <row r="256" spans="1:24">
      <c r="A256" s="88">
        <f t="shared" si="5"/>
        <v>245</v>
      </c>
      <c r="B256" s="88" t="s">
        <v>152</v>
      </c>
      <c r="C256" s="261">
        <v>22.950779548083336</v>
      </c>
      <c r="D256" s="100">
        <v>2.2626009674366947E-2</v>
      </c>
      <c r="E256" s="261">
        <v>1108.4964061190838</v>
      </c>
      <c r="F256" s="100">
        <v>0.18564381225007007</v>
      </c>
      <c r="G256" s="261">
        <v>7834.6799999999976</v>
      </c>
      <c r="H256" s="100">
        <v>0.42794031859505288</v>
      </c>
      <c r="I256" s="261">
        <v>0</v>
      </c>
      <c r="J256" s="100">
        <v>0</v>
      </c>
      <c r="K256" s="261">
        <v>0</v>
      </c>
      <c r="L256" s="100">
        <v>0</v>
      </c>
      <c r="M256" s="261">
        <v>0</v>
      </c>
      <c r="N256" s="100">
        <v>0</v>
      </c>
      <c r="O256" s="261">
        <v>-11.239374399999997</v>
      </c>
      <c r="P256" s="100">
        <v>-0.33333333333333326</v>
      </c>
      <c r="Q256" s="261">
        <v>0</v>
      </c>
      <c r="R256" s="100">
        <v>0</v>
      </c>
      <c r="S256" s="261">
        <v>0</v>
      </c>
      <c r="T256" s="100">
        <v>0</v>
      </c>
      <c r="U256" s="261">
        <v>0</v>
      </c>
      <c r="V256" s="100">
        <v>0</v>
      </c>
      <c r="W256" s="290">
        <v>8954.8878112671646</v>
      </c>
      <c r="X256" s="263">
        <v>0.33003924703478249</v>
      </c>
    </row>
    <row r="257" spans="1:24">
      <c r="A257" s="88">
        <f t="shared" si="5"/>
        <v>246</v>
      </c>
      <c r="B257" s="88" t="s">
        <v>152</v>
      </c>
      <c r="C257" s="261">
        <v>143.46941952849966</v>
      </c>
      <c r="D257" s="100">
        <v>1.7352276738537373E-2</v>
      </c>
      <c r="E257" s="261">
        <v>1103.6782758611669</v>
      </c>
      <c r="F257" s="100">
        <v>0.1727123072808518</v>
      </c>
      <c r="G257" s="261">
        <v>1287.3637199999994</v>
      </c>
      <c r="H257" s="100">
        <v>0.23733898021094613</v>
      </c>
      <c r="I257" s="261">
        <v>0</v>
      </c>
      <c r="J257" s="100">
        <v>0</v>
      </c>
      <c r="K257" s="261">
        <v>0</v>
      </c>
      <c r="L257" s="100">
        <v>0</v>
      </c>
      <c r="M257" s="261">
        <v>0</v>
      </c>
      <c r="N257" s="100">
        <v>0</v>
      </c>
      <c r="O257" s="261">
        <v>-9.4687748000000003</v>
      </c>
      <c r="P257" s="100">
        <v>-0.33333333333333331</v>
      </c>
      <c r="Q257" s="261">
        <v>0</v>
      </c>
      <c r="R257" s="100">
        <v>0</v>
      </c>
      <c r="S257" s="261">
        <v>0</v>
      </c>
      <c r="T257" s="100">
        <v>0</v>
      </c>
      <c r="U257" s="261">
        <v>0</v>
      </c>
      <c r="V257" s="100">
        <v>0</v>
      </c>
      <c r="W257" s="290">
        <v>2525.0426405896656</v>
      </c>
      <c r="X257" s="263">
        <v>5.0682270438073787E-2</v>
      </c>
    </row>
    <row r="258" spans="1:24">
      <c r="A258" s="88">
        <f t="shared" si="5"/>
        <v>247</v>
      </c>
      <c r="B258" s="88" t="s">
        <v>152</v>
      </c>
      <c r="C258" s="261">
        <v>387.59677100858306</v>
      </c>
      <c r="D258" s="100">
        <v>1.7038775051716984E-2</v>
      </c>
      <c r="E258" s="261">
        <v>1164.3509180775839</v>
      </c>
      <c r="F258" s="100">
        <v>0.15352728552850547</v>
      </c>
      <c r="G258" s="261">
        <v>7999.3569424666675</v>
      </c>
      <c r="H258" s="100">
        <v>0.42342086638511645</v>
      </c>
      <c r="I258" s="261">
        <v>0</v>
      </c>
      <c r="J258" s="100">
        <v>0</v>
      </c>
      <c r="K258" s="261">
        <v>0</v>
      </c>
      <c r="L258" s="100">
        <v>0</v>
      </c>
      <c r="M258" s="261">
        <v>0</v>
      </c>
      <c r="N258" s="100">
        <v>0</v>
      </c>
      <c r="O258" s="261">
        <v>-32.087499200000003</v>
      </c>
      <c r="P258" s="100">
        <v>-0.33333333333333337</v>
      </c>
      <c r="Q258" s="261">
        <v>0</v>
      </c>
      <c r="R258" s="100">
        <v>0</v>
      </c>
      <c r="S258" s="261">
        <v>0</v>
      </c>
      <c r="T258" s="100">
        <v>0</v>
      </c>
      <c r="U258" s="261">
        <v>0</v>
      </c>
      <c r="V258" s="100">
        <v>0</v>
      </c>
      <c r="W258" s="290">
        <v>9519.2171323528328</v>
      </c>
      <c r="X258" s="263">
        <v>7.0738506945869709E-2</v>
      </c>
    </row>
    <row r="259" spans="1:24">
      <c r="A259" s="88">
        <f t="shared" si="5"/>
        <v>248</v>
      </c>
      <c r="B259" s="88" t="s">
        <v>152</v>
      </c>
      <c r="C259" s="261">
        <v>154.58509233000018</v>
      </c>
      <c r="D259" s="100">
        <v>1.8676239070701598E-2</v>
      </c>
      <c r="E259" s="261">
        <v>1341.9379494100006</v>
      </c>
      <c r="F259" s="100">
        <v>0.17641436823637441</v>
      </c>
      <c r="G259" s="261">
        <v>4403.8768950000003</v>
      </c>
      <c r="H259" s="100">
        <v>0.33704833639041737</v>
      </c>
      <c r="I259" s="261">
        <v>0</v>
      </c>
      <c r="J259" s="100">
        <v>0</v>
      </c>
      <c r="K259" s="261">
        <v>0</v>
      </c>
      <c r="L259" s="100">
        <v>0</v>
      </c>
      <c r="M259" s="261">
        <v>0</v>
      </c>
      <c r="N259" s="100">
        <v>0</v>
      </c>
      <c r="O259" s="261">
        <v>-12.8284492</v>
      </c>
      <c r="P259" s="100">
        <v>-0.33333333333333331</v>
      </c>
      <c r="Q259" s="261">
        <v>0</v>
      </c>
      <c r="R259" s="100">
        <v>0</v>
      </c>
      <c r="S259" s="261">
        <v>0</v>
      </c>
      <c r="T259" s="100">
        <v>0</v>
      </c>
      <c r="U259" s="261">
        <v>0</v>
      </c>
      <c r="V259" s="100">
        <v>0</v>
      </c>
      <c r="W259" s="290">
        <v>5887.5714875400008</v>
      </c>
      <c r="X259" s="263">
        <v>0.10413911561964602</v>
      </c>
    </row>
    <row r="260" spans="1:24">
      <c r="A260" s="88">
        <f t="shared" si="5"/>
        <v>249</v>
      </c>
      <c r="B260" s="88" t="s">
        <v>152</v>
      </c>
      <c r="C260" s="261">
        <v>-5.4595038333333408</v>
      </c>
      <c r="D260" s="100">
        <v>-0.10317460317460332</v>
      </c>
      <c r="E260" s="261">
        <v>1354.3752381666661</v>
      </c>
      <c r="F260" s="100">
        <v>0.18552865871004354</v>
      </c>
      <c r="G260" s="261">
        <v>2222.89309</v>
      </c>
      <c r="H260" s="100">
        <v>0.26865372883379807</v>
      </c>
      <c r="I260" s="261">
        <v>0</v>
      </c>
      <c r="J260" s="100">
        <v>0</v>
      </c>
      <c r="K260" s="261">
        <v>0</v>
      </c>
      <c r="L260" s="100">
        <v>0</v>
      </c>
      <c r="M260" s="261">
        <v>0</v>
      </c>
      <c r="N260" s="100">
        <v>0</v>
      </c>
      <c r="O260" s="261">
        <v>-18.297999999999998</v>
      </c>
      <c r="P260" s="100">
        <v>-0.33333333333333326</v>
      </c>
      <c r="Q260" s="261">
        <v>0</v>
      </c>
      <c r="R260" s="100">
        <v>0</v>
      </c>
      <c r="S260" s="261">
        <v>0</v>
      </c>
      <c r="T260" s="100">
        <v>0</v>
      </c>
      <c r="U260" s="261">
        <v>0</v>
      </c>
      <c r="V260" s="100">
        <v>0</v>
      </c>
      <c r="W260" s="290">
        <v>3553.5108243333329</v>
      </c>
      <c r="X260" s="263">
        <v>0.17395975105041653</v>
      </c>
    </row>
    <row r="261" spans="1:24">
      <c r="A261" s="88">
        <f t="shared" si="5"/>
        <v>250</v>
      </c>
      <c r="B261" s="88" t="s">
        <v>152</v>
      </c>
      <c r="C261" s="261">
        <v>353.29616370966625</v>
      </c>
      <c r="D261" s="100">
        <v>1.8447003877952801E-2</v>
      </c>
      <c r="E261" s="261">
        <v>1375.4089613110009</v>
      </c>
      <c r="F261" s="100">
        <v>0.16467486097185416</v>
      </c>
      <c r="G261" s="261">
        <v>405.51897000000008</v>
      </c>
      <c r="H261" s="100">
        <v>0.11867686501692394</v>
      </c>
      <c r="I261" s="261">
        <v>0</v>
      </c>
      <c r="J261" s="100">
        <v>0</v>
      </c>
      <c r="K261" s="261">
        <v>0</v>
      </c>
      <c r="L261" s="100">
        <v>0</v>
      </c>
      <c r="M261" s="261">
        <v>0</v>
      </c>
      <c r="N261" s="100">
        <v>0</v>
      </c>
      <c r="O261" s="261">
        <v>-27.666510400000007</v>
      </c>
      <c r="P261" s="100">
        <v>-0.33333333333333343</v>
      </c>
      <c r="Q261" s="261">
        <v>0</v>
      </c>
      <c r="R261" s="100">
        <v>0</v>
      </c>
      <c r="S261" s="261">
        <v>0</v>
      </c>
      <c r="T261" s="100">
        <v>0</v>
      </c>
      <c r="U261" s="261">
        <v>0</v>
      </c>
      <c r="V261" s="100">
        <v>0</v>
      </c>
      <c r="W261" s="290">
        <v>2106.5575846206671</v>
      </c>
      <c r="X261" s="263">
        <v>2.249898310606192E-2</v>
      </c>
    </row>
    <row r="262" spans="1:24">
      <c r="A262" s="88">
        <f t="shared" si="5"/>
        <v>251</v>
      </c>
      <c r="B262" s="88" t="s">
        <v>152</v>
      </c>
      <c r="C262" s="261">
        <v>367.49050742566669</v>
      </c>
      <c r="D262" s="100">
        <v>1.7483143144667118E-2</v>
      </c>
      <c r="E262" s="261">
        <v>1440.0329047763328</v>
      </c>
      <c r="F262" s="100">
        <v>0.16166083910153992</v>
      </c>
      <c r="G262" s="261">
        <v>8643.2839236</v>
      </c>
      <c r="H262" s="100">
        <v>0.40814304920530192</v>
      </c>
      <c r="I262" s="261">
        <v>0</v>
      </c>
      <c r="J262" s="100">
        <v>0</v>
      </c>
      <c r="K262" s="261">
        <v>0</v>
      </c>
      <c r="L262" s="100">
        <v>0</v>
      </c>
      <c r="M262" s="261">
        <v>0</v>
      </c>
      <c r="N262" s="100">
        <v>0</v>
      </c>
      <c r="O262" s="261">
        <v>-25.335324</v>
      </c>
      <c r="P262" s="100">
        <v>-0.33333333333333331</v>
      </c>
      <c r="Q262" s="261">
        <v>0</v>
      </c>
      <c r="R262" s="100">
        <v>0</v>
      </c>
      <c r="S262" s="261">
        <v>0</v>
      </c>
      <c r="T262" s="100">
        <v>0</v>
      </c>
      <c r="U262" s="261">
        <v>0</v>
      </c>
      <c r="V262" s="100">
        <v>0</v>
      </c>
      <c r="W262" s="290">
        <v>10425.472011802</v>
      </c>
      <c r="X262" s="263">
        <v>8.2198534667922804E-2</v>
      </c>
    </row>
    <row r="263" spans="1:24">
      <c r="A263" s="88">
        <f t="shared" si="5"/>
        <v>252</v>
      </c>
      <c r="B263" s="88" t="s">
        <v>152</v>
      </c>
      <c r="C263" s="261">
        <v>420.94555130849932</v>
      </c>
      <c r="D263" s="100">
        <v>1.7718504684412779E-2</v>
      </c>
      <c r="E263" s="261">
        <v>1550.6626169211661</v>
      </c>
      <c r="F263" s="100">
        <v>0.16112219506018269</v>
      </c>
      <c r="G263" s="261">
        <v>8906.4002510666651</v>
      </c>
      <c r="H263" s="100">
        <v>0.402809057652188</v>
      </c>
      <c r="I263" s="261">
        <v>0</v>
      </c>
      <c r="J263" s="100">
        <v>0</v>
      </c>
      <c r="K263" s="261">
        <v>0</v>
      </c>
      <c r="L263" s="100">
        <v>0</v>
      </c>
      <c r="M263" s="261">
        <v>0</v>
      </c>
      <c r="N263" s="100">
        <v>0</v>
      </c>
      <c r="O263" s="261">
        <v>-32.918804000000002</v>
      </c>
      <c r="P263" s="100">
        <v>-0.33333333333333331</v>
      </c>
      <c r="Q263" s="261">
        <v>0</v>
      </c>
      <c r="R263" s="100">
        <v>0</v>
      </c>
      <c r="S263" s="261">
        <v>0</v>
      </c>
      <c r="T263" s="100">
        <v>0</v>
      </c>
      <c r="U263" s="261">
        <v>0</v>
      </c>
      <c r="V263" s="100">
        <v>0</v>
      </c>
      <c r="W263" s="290">
        <v>10845.089615296329</v>
      </c>
      <c r="X263" s="263">
        <v>7.6275064438463047E-2</v>
      </c>
    </row>
    <row r="264" spans="1:24">
      <c r="A264" s="88">
        <f t="shared" ref="A264:A327" si="7">A263+1</f>
        <v>253</v>
      </c>
      <c r="B264" s="88" t="s">
        <v>152</v>
      </c>
      <c r="C264" s="261">
        <v>141.83097564533358</v>
      </c>
      <c r="D264" s="100">
        <v>1.6775355877467028E-2</v>
      </c>
      <c r="E264" s="261">
        <v>1578.4665173573339</v>
      </c>
      <c r="F264" s="100">
        <v>0.17589697034379725</v>
      </c>
      <c r="G264" s="261">
        <v>8951.399999999996</v>
      </c>
      <c r="H264" s="100">
        <v>0.40194159063151075</v>
      </c>
      <c r="I264" s="261">
        <v>0</v>
      </c>
      <c r="J264" s="100">
        <v>0</v>
      </c>
      <c r="K264" s="261">
        <v>0</v>
      </c>
      <c r="L264" s="100">
        <v>0</v>
      </c>
      <c r="M264" s="261">
        <v>0</v>
      </c>
      <c r="N264" s="100">
        <v>0</v>
      </c>
      <c r="O264" s="261">
        <v>-16.059375200000002</v>
      </c>
      <c r="P264" s="100">
        <v>-0.33333333333333331</v>
      </c>
      <c r="Q264" s="261">
        <v>0</v>
      </c>
      <c r="R264" s="100">
        <v>0</v>
      </c>
      <c r="S264" s="261">
        <v>0</v>
      </c>
      <c r="T264" s="100">
        <v>0</v>
      </c>
      <c r="U264" s="261">
        <v>0</v>
      </c>
      <c r="V264" s="100">
        <v>0</v>
      </c>
      <c r="W264" s="290">
        <v>10655.638117802662</v>
      </c>
      <c r="X264" s="263">
        <v>0.14607795096114751</v>
      </c>
    </row>
    <row r="265" spans="1:24">
      <c r="A265" s="88">
        <f t="shared" si="7"/>
        <v>254</v>
      </c>
      <c r="B265" s="88" t="s">
        <v>152</v>
      </c>
      <c r="C265" s="261">
        <v>47.898755334000008</v>
      </c>
      <c r="D265" s="100">
        <v>1.7269876352844975E-2</v>
      </c>
      <c r="E265" s="261">
        <v>1591.021949251334</v>
      </c>
      <c r="F265" s="100">
        <v>0.18308622072003328</v>
      </c>
      <c r="G265" s="261">
        <v>8971.9717195199992</v>
      </c>
      <c r="H265" s="100">
        <v>0.40154915604276181</v>
      </c>
      <c r="I265" s="261">
        <v>0</v>
      </c>
      <c r="J265" s="100">
        <v>0</v>
      </c>
      <c r="K265" s="261">
        <v>0</v>
      </c>
      <c r="L265" s="100">
        <v>0</v>
      </c>
      <c r="M265" s="261">
        <v>0</v>
      </c>
      <c r="N265" s="100">
        <v>0</v>
      </c>
      <c r="O265" s="261">
        <v>-3.8518667999999998</v>
      </c>
      <c r="P265" s="100">
        <v>-0.33333333333333326</v>
      </c>
      <c r="Q265" s="261">
        <v>0</v>
      </c>
      <c r="R265" s="100">
        <v>0</v>
      </c>
      <c r="S265" s="261">
        <v>0</v>
      </c>
      <c r="T265" s="100">
        <v>0</v>
      </c>
      <c r="U265" s="261">
        <v>0</v>
      </c>
      <c r="V265" s="100">
        <v>0</v>
      </c>
      <c r="W265" s="290">
        <v>10607.040557305334</v>
      </c>
      <c r="X265" s="263">
        <v>0.24032964620053449</v>
      </c>
    </row>
    <row r="266" spans="1:24">
      <c r="A266" s="88">
        <f t="shared" si="7"/>
        <v>255</v>
      </c>
      <c r="B266" s="88" t="s">
        <v>152</v>
      </c>
      <c r="C266" s="261">
        <v>211.94572045199979</v>
      </c>
      <c r="D266" s="100">
        <v>1.5931150722725253E-2</v>
      </c>
      <c r="E266" s="261">
        <v>1606.2910041373336</v>
      </c>
      <c r="F266" s="100">
        <v>0.16945623426684756</v>
      </c>
      <c r="G266" s="261">
        <v>9025.848</v>
      </c>
      <c r="H266" s="100">
        <v>0.40053343822699422</v>
      </c>
      <c r="I266" s="261">
        <v>0</v>
      </c>
      <c r="J266" s="100">
        <v>0</v>
      </c>
      <c r="K266" s="261">
        <v>0</v>
      </c>
      <c r="L266" s="100">
        <v>0</v>
      </c>
      <c r="M266" s="261">
        <v>0</v>
      </c>
      <c r="N266" s="100">
        <v>0</v>
      </c>
      <c r="O266" s="261">
        <v>-28.001781599999997</v>
      </c>
      <c r="P266" s="100">
        <v>-0.33333333333333331</v>
      </c>
      <c r="Q266" s="261">
        <v>0</v>
      </c>
      <c r="R266" s="100">
        <v>0</v>
      </c>
      <c r="S266" s="261">
        <v>0</v>
      </c>
      <c r="T266" s="100">
        <v>0</v>
      </c>
      <c r="U266" s="261">
        <v>0</v>
      </c>
      <c r="V266" s="100">
        <v>0</v>
      </c>
      <c r="W266" s="290">
        <v>10816.082942989333</v>
      </c>
      <c r="X266" s="263">
        <v>0.10820444948255384</v>
      </c>
    </row>
    <row r="267" spans="1:24">
      <c r="A267" s="88">
        <f t="shared" si="7"/>
        <v>256</v>
      </c>
      <c r="B267" s="88" t="s">
        <v>152</v>
      </c>
      <c r="C267" s="261">
        <v>503.4807601275831</v>
      </c>
      <c r="D267" s="100">
        <v>1.8957110951788949E-2</v>
      </c>
      <c r="E267" s="261">
        <v>1649.3353725739173</v>
      </c>
      <c r="F267" s="100">
        <v>0.16292560002894654</v>
      </c>
      <c r="G267" s="261">
        <v>9137.5200000000023</v>
      </c>
      <c r="H267" s="100">
        <v>0.39848204294482276</v>
      </c>
      <c r="I267" s="261">
        <v>0</v>
      </c>
      <c r="J267" s="100">
        <v>0</v>
      </c>
      <c r="K267" s="261">
        <v>0</v>
      </c>
      <c r="L267" s="100">
        <v>0</v>
      </c>
      <c r="M267" s="261">
        <v>0</v>
      </c>
      <c r="N267" s="100">
        <v>0</v>
      </c>
      <c r="O267" s="261">
        <v>-32.282362800000001</v>
      </c>
      <c r="P267" s="100">
        <v>-0.33333333333333343</v>
      </c>
      <c r="Q267" s="261">
        <v>0</v>
      </c>
      <c r="R267" s="100">
        <v>0</v>
      </c>
      <c r="S267" s="261">
        <v>0</v>
      </c>
      <c r="T267" s="100">
        <v>0</v>
      </c>
      <c r="U267" s="261">
        <v>0</v>
      </c>
      <c r="V267" s="100">
        <v>0</v>
      </c>
      <c r="W267" s="290">
        <v>11258.053769901502</v>
      </c>
      <c r="X267" s="263">
        <v>7.7168289595458489E-2</v>
      </c>
    </row>
    <row r="268" spans="1:24">
      <c r="A268" s="88">
        <f t="shared" si="7"/>
        <v>257</v>
      </c>
      <c r="B268" s="88" t="s">
        <v>152</v>
      </c>
      <c r="C268" s="261">
        <v>263.68708130424949</v>
      </c>
      <c r="D268" s="100">
        <v>1.7020993462495512E-2</v>
      </c>
      <c r="E268" s="261">
        <v>1675.955705177249</v>
      </c>
      <c r="F268" s="100">
        <v>0.16927922554133423</v>
      </c>
      <c r="G268" s="261">
        <v>9190.7800991999993</v>
      </c>
      <c r="H268" s="100">
        <v>0.39752843011719263</v>
      </c>
      <c r="I268" s="261">
        <v>0</v>
      </c>
      <c r="J268" s="100">
        <v>0</v>
      </c>
      <c r="K268" s="261">
        <v>0</v>
      </c>
      <c r="L268" s="100">
        <v>0</v>
      </c>
      <c r="M268" s="261">
        <v>0</v>
      </c>
      <c r="N268" s="100">
        <v>0</v>
      </c>
      <c r="O268" s="261">
        <v>-24.492716000000001</v>
      </c>
      <c r="P268" s="100">
        <v>-0.33333333333333337</v>
      </c>
      <c r="Q268" s="261">
        <v>0</v>
      </c>
      <c r="R268" s="100">
        <v>0</v>
      </c>
      <c r="S268" s="261">
        <v>0</v>
      </c>
      <c r="T268" s="100">
        <v>0</v>
      </c>
      <c r="U268" s="261">
        <v>0</v>
      </c>
      <c r="V268" s="100">
        <v>0</v>
      </c>
      <c r="W268" s="290">
        <v>11105.930169681496</v>
      </c>
      <c r="X268" s="263">
        <v>0.10470382332266291</v>
      </c>
    </row>
    <row r="269" spans="1:24">
      <c r="A269" s="88">
        <f t="shared" si="7"/>
        <v>258</v>
      </c>
      <c r="B269" s="88" t="s">
        <v>152</v>
      </c>
      <c r="C269" s="261">
        <v>339.48681543500061</v>
      </c>
      <c r="D269" s="100">
        <v>1.621995285704295E-2</v>
      </c>
      <c r="E269" s="261">
        <v>1688.3957934950006</v>
      </c>
      <c r="F269" s="100">
        <v>0.16261945095231745</v>
      </c>
      <c r="G269" s="261">
        <v>4798.4243849999984</v>
      </c>
      <c r="H269" s="100">
        <v>0.32159269496844511</v>
      </c>
      <c r="I269" s="261">
        <v>0</v>
      </c>
      <c r="J269" s="100">
        <v>0</v>
      </c>
      <c r="K269" s="261">
        <v>0</v>
      </c>
      <c r="L269" s="100">
        <v>0</v>
      </c>
      <c r="M269" s="261">
        <v>0</v>
      </c>
      <c r="N269" s="100">
        <v>0</v>
      </c>
      <c r="O269" s="261">
        <v>-31.106355599999997</v>
      </c>
      <c r="P269" s="100">
        <v>-0.33333333333333337</v>
      </c>
      <c r="Q269" s="261">
        <v>0</v>
      </c>
      <c r="R269" s="100">
        <v>0</v>
      </c>
      <c r="S269" s="261">
        <v>0</v>
      </c>
      <c r="T269" s="100">
        <v>0</v>
      </c>
      <c r="U269" s="261">
        <v>0</v>
      </c>
      <c r="V269" s="100">
        <v>0</v>
      </c>
      <c r="W269" s="290">
        <v>6795.2006383299995</v>
      </c>
      <c r="X269" s="263">
        <v>5.1057169926186322E-2</v>
      </c>
    </row>
    <row r="270" spans="1:24">
      <c r="A270" s="88">
        <f t="shared" si="7"/>
        <v>259</v>
      </c>
      <c r="B270" s="88" t="s">
        <v>152</v>
      </c>
      <c r="C270" s="261">
        <v>725.85078587450027</v>
      </c>
      <c r="D270" s="100">
        <v>1.7188614561698994E-2</v>
      </c>
      <c r="E270" s="261">
        <v>1720.953038503166</v>
      </c>
      <c r="F270" s="100">
        <v>0.14732319327860868</v>
      </c>
      <c r="G270" s="261">
        <v>3774.0584675999999</v>
      </c>
      <c r="H270" s="100">
        <v>0.29439505187920034</v>
      </c>
      <c r="I270" s="261">
        <v>0</v>
      </c>
      <c r="J270" s="100">
        <v>0</v>
      </c>
      <c r="K270" s="261">
        <v>0</v>
      </c>
      <c r="L270" s="100">
        <v>0</v>
      </c>
      <c r="M270" s="261">
        <v>0</v>
      </c>
      <c r="N270" s="100">
        <v>0</v>
      </c>
      <c r="O270" s="261">
        <v>-47.65995079999999</v>
      </c>
      <c r="P270" s="100">
        <v>-0.33333333333333326</v>
      </c>
      <c r="Q270" s="261">
        <v>0</v>
      </c>
      <c r="R270" s="100">
        <v>0</v>
      </c>
      <c r="S270" s="261">
        <v>0</v>
      </c>
      <c r="T270" s="100">
        <v>0</v>
      </c>
      <c r="U270" s="261">
        <v>0</v>
      </c>
      <c r="V270" s="100">
        <v>0</v>
      </c>
      <c r="W270" s="290">
        <v>6173.2023411776663</v>
      </c>
      <c r="X270" s="263">
        <v>2.7832260653781433E-2</v>
      </c>
    </row>
    <row r="271" spans="1:24">
      <c r="A271" s="88">
        <f t="shared" si="7"/>
        <v>260</v>
      </c>
      <c r="B271" s="88" t="s">
        <v>152</v>
      </c>
      <c r="C271" s="261">
        <v>304.40160958874986</v>
      </c>
      <c r="D271" s="100">
        <v>1.698195403045873E-2</v>
      </c>
      <c r="E271" s="261">
        <v>1820.8654732504162</v>
      </c>
      <c r="F271" s="100">
        <v>0.16820762220276347</v>
      </c>
      <c r="G271" s="261">
        <v>9535.0748705333372</v>
      </c>
      <c r="H271" s="100">
        <v>0.39172114651761186</v>
      </c>
      <c r="I271" s="261">
        <v>0</v>
      </c>
      <c r="J271" s="100">
        <v>0</v>
      </c>
      <c r="K271" s="261">
        <v>0</v>
      </c>
      <c r="L271" s="100">
        <v>0</v>
      </c>
      <c r="M271" s="261">
        <v>0</v>
      </c>
      <c r="N271" s="100">
        <v>0</v>
      </c>
      <c r="O271" s="261">
        <v>-36.253490800000002</v>
      </c>
      <c r="P271" s="100">
        <v>-0.33333333333333343</v>
      </c>
      <c r="Q271" s="261">
        <v>0</v>
      </c>
      <c r="R271" s="100">
        <v>0</v>
      </c>
      <c r="S271" s="261">
        <v>0</v>
      </c>
      <c r="T271" s="100">
        <v>0</v>
      </c>
      <c r="U271" s="261">
        <v>0</v>
      </c>
      <c r="V271" s="100">
        <v>0</v>
      </c>
      <c r="W271" s="290">
        <v>11624.088462572503</v>
      </c>
      <c r="X271" s="263">
        <v>9.4558298160110438E-2</v>
      </c>
    </row>
    <row r="272" spans="1:24">
      <c r="A272" s="88">
        <f t="shared" si="7"/>
        <v>261</v>
      </c>
      <c r="B272" s="88" t="s">
        <v>152</v>
      </c>
      <c r="C272" s="261">
        <v>117.81850835100006</v>
      </c>
      <c r="D272" s="100">
        <v>2.0278441699661701E-2</v>
      </c>
      <c r="E272" s="261">
        <v>1898.2330326936662</v>
      </c>
      <c r="F272" s="100">
        <v>0.18227342577270175</v>
      </c>
      <c r="G272" s="261">
        <v>9695.8800000000047</v>
      </c>
      <c r="H272" s="100">
        <v>0.38920395246001149</v>
      </c>
      <c r="I272" s="261">
        <v>0</v>
      </c>
      <c r="J272" s="100">
        <v>0</v>
      </c>
      <c r="K272" s="261">
        <v>0</v>
      </c>
      <c r="L272" s="100">
        <v>0</v>
      </c>
      <c r="M272" s="261">
        <v>0</v>
      </c>
      <c r="N272" s="100">
        <v>0</v>
      </c>
      <c r="O272" s="261">
        <v>-21.1642948</v>
      </c>
      <c r="P272" s="100">
        <v>-0.33333333333333331</v>
      </c>
      <c r="Q272" s="261">
        <v>0</v>
      </c>
      <c r="R272" s="100">
        <v>0</v>
      </c>
      <c r="S272" s="261">
        <v>0</v>
      </c>
      <c r="T272" s="100">
        <v>0</v>
      </c>
      <c r="U272" s="261">
        <v>0</v>
      </c>
      <c r="V272" s="100">
        <v>0</v>
      </c>
      <c r="W272" s="290">
        <v>11690.76724624467</v>
      </c>
      <c r="X272" s="263">
        <v>0.20631926047368901</v>
      </c>
    </row>
    <row r="273" spans="1:24">
      <c r="A273" s="88">
        <f t="shared" si="7"/>
        <v>262</v>
      </c>
      <c r="B273" s="88" t="s">
        <v>152</v>
      </c>
      <c r="C273" s="261">
        <v>841.75300246783445</v>
      </c>
      <c r="D273" s="100">
        <v>1.9819824089167364E-2</v>
      </c>
      <c r="E273" s="261">
        <v>1956.3344735231665</v>
      </c>
      <c r="F273" s="100">
        <v>0.15865293316136503</v>
      </c>
      <c r="G273" s="261">
        <v>3764.1737440000002</v>
      </c>
      <c r="H273" s="100">
        <v>0.28292017431830813</v>
      </c>
      <c r="I273" s="261">
        <v>0</v>
      </c>
      <c r="J273" s="100">
        <v>0</v>
      </c>
      <c r="K273" s="261">
        <v>0</v>
      </c>
      <c r="L273" s="100">
        <v>0</v>
      </c>
      <c r="M273" s="261">
        <v>0</v>
      </c>
      <c r="N273" s="100">
        <v>0</v>
      </c>
      <c r="O273" s="261">
        <v>-47.792592800000001</v>
      </c>
      <c r="P273" s="100">
        <v>-0.33333333333333326</v>
      </c>
      <c r="Q273" s="261">
        <v>0</v>
      </c>
      <c r="R273" s="100">
        <v>0</v>
      </c>
      <c r="S273" s="261">
        <v>0</v>
      </c>
      <c r="T273" s="100">
        <v>0</v>
      </c>
      <c r="U273" s="261">
        <v>0</v>
      </c>
      <c r="V273" s="100">
        <v>0</v>
      </c>
      <c r="W273" s="290">
        <v>6514.4686271910014</v>
      </c>
      <c r="X273" s="263">
        <v>3.339360580283475E-2</v>
      </c>
    </row>
    <row r="274" spans="1:24">
      <c r="A274" s="88">
        <f t="shared" si="7"/>
        <v>263</v>
      </c>
      <c r="B274" s="88" t="s">
        <v>152</v>
      </c>
      <c r="C274" s="261">
        <v>584.59541919374954</v>
      </c>
      <c r="D274" s="100">
        <v>1.7027654164945435E-2</v>
      </c>
      <c r="E274" s="261">
        <v>2037.2560258354176</v>
      </c>
      <c r="F274" s="100">
        <v>0.15732623079383737</v>
      </c>
      <c r="G274" s="261">
        <v>10068.120000000008</v>
      </c>
      <c r="H274" s="100">
        <v>0.38379715258537772</v>
      </c>
      <c r="I274" s="261">
        <v>0</v>
      </c>
      <c r="J274" s="100">
        <v>0</v>
      </c>
      <c r="K274" s="261">
        <v>0</v>
      </c>
      <c r="L274" s="100">
        <v>0</v>
      </c>
      <c r="M274" s="261">
        <v>0</v>
      </c>
      <c r="N274" s="100">
        <v>0</v>
      </c>
      <c r="O274" s="261">
        <v>-43.5045936</v>
      </c>
      <c r="P274" s="100">
        <v>-0.33333333333333331</v>
      </c>
      <c r="Q274" s="261">
        <v>0</v>
      </c>
      <c r="R274" s="100">
        <v>0</v>
      </c>
      <c r="S274" s="261">
        <v>0</v>
      </c>
      <c r="T274" s="100">
        <v>0</v>
      </c>
      <c r="U274" s="261">
        <v>0</v>
      </c>
      <c r="V274" s="100">
        <v>0</v>
      </c>
      <c r="W274" s="290">
        <v>12646.466851429175</v>
      </c>
      <c r="X274" s="263">
        <v>6.2301534028568542E-2</v>
      </c>
    </row>
    <row r="275" spans="1:24">
      <c r="A275" s="88">
        <f t="shared" si="7"/>
        <v>264</v>
      </c>
      <c r="B275" s="88" t="s">
        <v>152</v>
      </c>
      <c r="C275" s="261">
        <v>605.29363789891647</v>
      </c>
      <c r="D275" s="100">
        <v>1.7916270760012992E-2</v>
      </c>
      <c r="E275" s="261">
        <v>2086.3107442999167</v>
      </c>
      <c r="F275" s="100">
        <v>0.16034252793878001</v>
      </c>
      <c r="G275" s="261">
        <v>10178.293113599999</v>
      </c>
      <c r="H275" s="100">
        <v>0.38229977283722294</v>
      </c>
      <c r="I275" s="261">
        <v>0</v>
      </c>
      <c r="J275" s="100">
        <v>0</v>
      </c>
      <c r="K275" s="261">
        <v>0</v>
      </c>
      <c r="L275" s="100">
        <v>0</v>
      </c>
      <c r="M275" s="261">
        <v>0</v>
      </c>
      <c r="N275" s="100">
        <v>0</v>
      </c>
      <c r="O275" s="261">
        <v>-49.38926279999999</v>
      </c>
      <c r="P275" s="100">
        <v>-0.33333333333333326</v>
      </c>
      <c r="Q275" s="261">
        <v>0</v>
      </c>
      <c r="R275" s="100">
        <v>0</v>
      </c>
      <c r="S275" s="261">
        <v>0</v>
      </c>
      <c r="T275" s="100">
        <v>0</v>
      </c>
      <c r="U275" s="261">
        <v>0</v>
      </c>
      <c r="V275" s="100">
        <v>0</v>
      </c>
      <c r="W275" s="290">
        <v>12820.508232998833</v>
      </c>
      <c r="X275" s="263">
        <v>6.7308776983654534E-2</v>
      </c>
    </row>
    <row r="276" spans="1:24">
      <c r="A276" s="88">
        <f t="shared" si="7"/>
        <v>265</v>
      </c>
      <c r="B276" s="88" t="s">
        <v>152</v>
      </c>
      <c r="C276" s="261">
        <v>737.1596897100826</v>
      </c>
      <c r="D276" s="100">
        <v>1.7450785759052647E-2</v>
      </c>
      <c r="E276" s="261">
        <v>2219.4052645930838</v>
      </c>
      <c r="F276" s="100">
        <v>0.15528396752718515</v>
      </c>
      <c r="G276" s="261">
        <v>10505.502000000002</v>
      </c>
      <c r="H276" s="100">
        <v>0.37810103161403424</v>
      </c>
      <c r="I276" s="261">
        <v>0</v>
      </c>
      <c r="J276" s="100">
        <v>0</v>
      </c>
      <c r="K276" s="261">
        <v>0</v>
      </c>
      <c r="L276" s="100">
        <v>0</v>
      </c>
      <c r="M276" s="261">
        <v>0</v>
      </c>
      <c r="N276" s="100">
        <v>0</v>
      </c>
      <c r="O276" s="261">
        <v>-50.641537999999997</v>
      </c>
      <c r="P276" s="100">
        <v>-0.33333333333333331</v>
      </c>
      <c r="Q276" s="261">
        <v>0</v>
      </c>
      <c r="R276" s="100">
        <v>0</v>
      </c>
      <c r="S276" s="261">
        <v>0</v>
      </c>
      <c r="T276" s="100">
        <v>0</v>
      </c>
      <c r="U276" s="261">
        <v>0</v>
      </c>
      <c r="V276" s="100">
        <v>0</v>
      </c>
      <c r="W276" s="290">
        <v>13411.425416303169</v>
      </c>
      <c r="X276" s="263">
        <v>5.6548577159992605E-2</v>
      </c>
    </row>
    <row r="277" spans="1:24">
      <c r="A277" s="88">
        <f t="shared" si="7"/>
        <v>266</v>
      </c>
      <c r="B277" s="88" t="s">
        <v>152</v>
      </c>
      <c r="C277" s="261">
        <v>532.45509303616507</v>
      </c>
      <c r="D277" s="100">
        <v>1.8073349109094566E-2</v>
      </c>
      <c r="E277" s="261">
        <v>2456.1976869514988</v>
      </c>
      <c r="F277" s="100">
        <v>0.16669106715827209</v>
      </c>
      <c r="G277" s="261">
        <v>11040.9208488</v>
      </c>
      <c r="H277" s="100">
        <v>0.37193898479771886</v>
      </c>
      <c r="I277" s="261">
        <v>0</v>
      </c>
      <c r="J277" s="100">
        <v>0</v>
      </c>
      <c r="K277" s="261">
        <v>0</v>
      </c>
      <c r="L277" s="100">
        <v>0</v>
      </c>
      <c r="M277" s="261">
        <v>0</v>
      </c>
      <c r="N277" s="100">
        <v>0</v>
      </c>
      <c r="O277" s="261">
        <v>-34.521092000000003</v>
      </c>
      <c r="P277" s="100">
        <v>-0.33333333333333331</v>
      </c>
      <c r="Q277" s="261">
        <v>0</v>
      </c>
      <c r="R277" s="100">
        <v>0</v>
      </c>
      <c r="S277" s="261">
        <v>0</v>
      </c>
      <c r="T277" s="100">
        <v>0</v>
      </c>
      <c r="U277" s="261">
        <v>0</v>
      </c>
      <c r="V277" s="100">
        <v>0</v>
      </c>
      <c r="W277" s="290">
        <v>13995.052536787663</v>
      </c>
      <c r="X277" s="263">
        <v>7.851669244779165E-2</v>
      </c>
    </row>
    <row r="278" spans="1:24">
      <c r="A278" s="88">
        <f t="shared" si="7"/>
        <v>267</v>
      </c>
      <c r="B278" s="88" t="s">
        <v>152</v>
      </c>
      <c r="C278" s="261">
        <v>588.00620698199816</v>
      </c>
      <c r="D278" s="100">
        <v>1.7057573581411647E-2</v>
      </c>
      <c r="E278" s="261">
        <v>2504.1469249473344</v>
      </c>
      <c r="F278" s="100">
        <v>0.16202948802679851</v>
      </c>
      <c r="G278" s="261">
        <v>11165.37636313334</v>
      </c>
      <c r="H278" s="100">
        <v>0.37061797044679901</v>
      </c>
      <c r="I278" s="261">
        <v>0</v>
      </c>
      <c r="J278" s="100">
        <v>0</v>
      </c>
      <c r="K278" s="261">
        <v>0</v>
      </c>
      <c r="L278" s="100">
        <v>0</v>
      </c>
      <c r="M278" s="261">
        <v>0</v>
      </c>
      <c r="N278" s="100">
        <v>0</v>
      </c>
      <c r="O278" s="261">
        <v>-53.697946000000002</v>
      </c>
      <c r="P278" s="100">
        <v>-0.33333333333333331</v>
      </c>
      <c r="Q278" s="261">
        <v>0</v>
      </c>
      <c r="R278" s="100">
        <v>0</v>
      </c>
      <c r="S278" s="261">
        <v>0</v>
      </c>
      <c r="T278" s="100">
        <v>0</v>
      </c>
      <c r="U278" s="261">
        <v>0</v>
      </c>
      <c r="V278" s="100">
        <v>0</v>
      </c>
      <c r="W278" s="290">
        <v>14203.831549062674</v>
      </c>
      <c r="X278" s="263">
        <v>6.8027698406142034E-2</v>
      </c>
    </row>
    <row r="279" spans="1:24">
      <c r="A279" s="88">
        <f t="shared" si="7"/>
        <v>268</v>
      </c>
      <c r="B279" s="88" t="s">
        <v>152</v>
      </c>
      <c r="C279" s="261">
        <v>884.32581942983222</v>
      </c>
      <c r="D279" s="100">
        <v>2.0686182215262219E-2</v>
      </c>
      <c r="E279" s="261">
        <v>2524.4075889305</v>
      </c>
      <c r="F279" s="100">
        <v>0.16628729490585409</v>
      </c>
      <c r="G279" s="261">
        <v>9037.9362060000021</v>
      </c>
      <c r="H279" s="100">
        <v>0.34530460302411614</v>
      </c>
      <c r="I279" s="261">
        <v>0</v>
      </c>
      <c r="J279" s="100">
        <v>0</v>
      </c>
      <c r="K279" s="261">
        <v>0</v>
      </c>
      <c r="L279" s="100">
        <v>0</v>
      </c>
      <c r="M279" s="261">
        <v>0</v>
      </c>
      <c r="N279" s="100">
        <v>0</v>
      </c>
      <c r="O279" s="261">
        <v>-61.410315999999995</v>
      </c>
      <c r="P279" s="100">
        <v>-0.33333333333333326</v>
      </c>
      <c r="Q279" s="261">
        <v>0</v>
      </c>
      <c r="R279" s="100">
        <v>0</v>
      </c>
      <c r="S279" s="261">
        <v>0</v>
      </c>
      <c r="T279" s="100">
        <v>0</v>
      </c>
      <c r="U279" s="261">
        <v>0</v>
      </c>
      <c r="V279" s="100">
        <v>0</v>
      </c>
      <c r="W279" s="290">
        <v>12385.259298360335</v>
      </c>
      <c r="X279" s="263">
        <v>6.1057144110314071E-2</v>
      </c>
    </row>
    <row r="280" spans="1:24">
      <c r="A280" s="88">
        <f t="shared" si="7"/>
        <v>269</v>
      </c>
      <c r="B280" s="88" t="s">
        <v>152</v>
      </c>
      <c r="C280" s="261">
        <v>939.91709455299861</v>
      </c>
      <c r="D280" s="100">
        <v>1.8694324035183882E-2</v>
      </c>
      <c r="E280" s="261">
        <v>2546.9510329143336</v>
      </c>
      <c r="F280" s="100">
        <v>0.1576726531054079</v>
      </c>
      <c r="G280" s="261">
        <v>11277.9</v>
      </c>
      <c r="H280" s="100">
        <v>0.36945650624966209</v>
      </c>
      <c r="I280" s="261">
        <v>0</v>
      </c>
      <c r="J280" s="100">
        <v>0</v>
      </c>
      <c r="K280" s="261">
        <v>0</v>
      </c>
      <c r="L280" s="100">
        <v>0</v>
      </c>
      <c r="M280" s="261">
        <v>0</v>
      </c>
      <c r="N280" s="100">
        <v>0</v>
      </c>
      <c r="O280" s="261">
        <v>-55.318655999999983</v>
      </c>
      <c r="P280" s="100">
        <v>-0.3333333333333332</v>
      </c>
      <c r="Q280" s="261">
        <v>0</v>
      </c>
      <c r="R280" s="100">
        <v>0</v>
      </c>
      <c r="S280" s="261">
        <v>0</v>
      </c>
      <c r="T280" s="100">
        <v>0</v>
      </c>
      <c r="U280" s="261">
        <v>0</v>
      </c>
      <c r="V280" s="100">
        <v>0</v>
      </c>
      <c r="W280" s="290">
        <v>14709.449471467333</v>
      </c>
      <c r="X280" s="263">
        <v>5.6252556114219983E-2</v>
      </c>
    </row>
    <row r="281" spans="1:24">
      <c r="A281" s="88">
        <f t="shared" si="7"/>
        <v>270</v>
      </c>
      <c r="B281" s="88" t="s">
        <v>152</v>
      </c>
      <c r="C281" s="261">
        <v>1070.963179979916</v>
      </c>
      <c r="D281" s="100">
        <v>1.7455424589794929E-2</v>
      </c>
      <c r="E281" s="261">
        <v>2553.0669382035826</v>
      </c>
      <c r="F281" s="100">
        <v>0.1487561671779899</v>
      </c>
      <c r="G281" s="261">
        <v>873.40252000000089</v>
      </c>
      <c r="H281" s="100">
        <v>0.13017445660868801</v>
      </c>
      <c r="I281" s="261">
        <v>0</v>
      </c>
      <c r="J281" s="100">
        <v>0</v>
      </c>
      <c r="K281" s="261">
        <v>0</v>
      </c>
      <c r="L281" s="100">
        <v>0</v>
      </c>
      <c r="M281" s="261">
        <v>0</v>
      </c>
      <c r="N281" s="100">
        <v>0</v>
      </c>
      <c r="O281" s="261">
        <v>-69.306196000000014</v>
      </c>
      <c r="P281" s="100">
        <v>-0.33333333333333343</v>
      </c>
      <c r="Q281" s="261">
        <v>0</v>
      </c>
      <c r="R281" s="100">
        <v>0</v>
      </c>
      <c r="S281" s="261">
        <v>0</v>
      </c>
      <c r="T281" s="100">
        <v>0</v>
      </c>
      <c r="U281" s="261">
        <v>0</v>
      </c>
      <c r="V281" s="100">
        <v>0</v>
      </c>
      <c r="W281" s="290">
        <v>4428.1264421834985</v>
      </c>
      <c r="X281" s="263">
        <v>1.4444385934270878E-2</v>
      </c>
    </row>
    <row r="282" spans="1:24">
      <c r="A282" s="88">
        <f t="shared" si="7"/>
        <v>271</v>
      </c>
      <c r="B282" s="88" t="s">
        <v>152</v>
      </c>
      <c r="C282" s="261">
        <v>801.08708788016554</v>
      </c>
      <c r="D282" s="100">
        <v>1.6855325960522086E-2</v>
      </c>
      <c r="E282" s="261">
        <v>2606.4849106061679</v>
      </c>
      <c r="F282" s="100">
        <v>0.15490836789407117</v>
      </c>
      <c r="G282" s="261">
        <v>8011.9064249999983</v>
      </c>
      <c r="H282" s="100">
        <v>0.32949117136303008</v>
      </c>
      <c r="I282" s="261">
        <v>0</v>
      </c>
      <c r="J282" s="100">
        <v>0</v>
      </c>
      <c r="K282" s="261">
        <v>0</v>
      </c>
      <c r="L282" s="100">
        <v>0</v>
      </c>
      <c r="M282" s="261">
        <v>0</v>
      </c>
      <c r="N282" s="100">
        <v>0</v>
      </c>
      <c r="O282" s="261">
        <v>-60.649796000000002</v>
      </c>
      <c r="P282" s="100">
        <v>-0.33333333333333337</v>
      </c>
      <c r="Q282" s="261">
        <v>0</v>
      </c>
      <c r="R282" s="100">
        <v>0</v>
      </c>
      <c r="S282" s="261">
        <v>0</v>
      </c>
      <c r="T282" s="100">
        <v>0</v>
      </c>
      <c r="U282" s="261">
        <v>0</v>
      </c>
      <c r="V282" s="100">
        <v>0</v>
      </c>
      <c r="W282" s="290">
        <v>11358.828627486333</v>
      </c>
      <c r="X282" s="263">
        <v>4.1955264651575522E-2</v>
      </c>
    </row>
    <row r="283" spans="1:24">
      <c r="A283" s="88">
        <f t="shared" si="7"/>
        <v>272</v>
      </c>
      <c r="B283" s="88" t="s">
        <v>152</v>
      </c>
      <c r="C283" s="261">
        <v>978.74976889391894</v>
      </c>
      <c r="D283" s="100">
        <v>1.7145166333034714E-2</v>
      </c>
      <c r="E283" s="261">
        <v>2828.7769545815841</v>
      </c>
      <c r="F283" s="100">
        <v>0.15291903806993154</v>
      </c>
      <c r="G283" s="261">
        <v>3103.1292804000004</v>
      </c>
      <c r="H283" s="100">
        <v>0.23172716140144389</v>
      </c>
      <c r="I283" s="261">
        <v>0</v>
      </c>
      <c r="J283" s="100">
        <v>0</v>
      </c>
      <c r="K283" s="261">
        <v>0</v>
      </c>
      <c r="L283" s="100">
        <v>0</v>
      </c>
      <c r="M283" s="261">
        <v>0</v>
      </c>
      <c r="N283" s="100">
        <v>0</v>
      </c>
      <c r="O283" s="261">
        <v>-68.242803999999992</v>
      </c>
      <c r="P283" s="100">
        <v>-0.33333333333333337</v>
      </c>
      <c r="Q283" s="261">
        <v>0</v>
      </c>
      <c r="R283" s="100">
        <v>0</v>
      </c>
      <c r="S283" s="261">
        <v>0</v>
      </c>
      <c r="T283" s="100">
        <v>0</v>
      </c>
      <c r="U283" s="261">
        <v>0</v>
      </c>
      <c r="V283" s="100">
        <v>0</v>
      </c>
      <c r="W283" s="290">
        <v>6842.4131998755029</v>
      </c>
      <c r="X283" s="263">
        <v>2.2733994802693853E-2</v>
      </c>
    </row>
    <row r="284" spans="1:24">
      <c r="A284" s="88">
        <f t="shared" si="7"/>
        <v>273</v>
      </c>
      <c r="B284" s="88" t="s">
        <v>152</v>
      </c>
      <c r="C284" s="261">
        <v>658.61552297333265</v>
      </c>
      <c r="D284" s="100">
        <v>1.7987362100439826E-2</v>
      </c>
      <c r="E284" s="261">
        <v>3034.2631336133331</v>
      </c>
      <c r="F284" s="100">
        <v>0.16642219106936773</v>
      </c>
      <c r="G284" s="261">
        <v>847.4227044000005</v>
      </c>
      <c r="H284" s="100">
        <v>0.11447187498500226</v>
      </c>
      <c r="I284" s="261">
        <v>0</v>
      </c>
      <c r="J284" s="100">
        <v>0</v>
      </c>
      <c r="K284" s="261">
        <v>0</v>
      </c>
      <c r="L284" s="100">
        <v>0</v>
      </c>
      <c r="M284" s="261">
        <v>0</v>
      </c>
      <c r="N284" s="100">
        <v>0</v>
      </c>
      <c r="O284" s="261">
        <v>-45.968696799999996</v>
      </c>
      <c r="P284" s="100">
        <v>-0.33333333333333343</v>
      </c>
      <c r="Q284" s="261">
        <v>0</v>
      </c>
      <c r="R284" s="100">
        <v>0</v>
      </c>
      <c r="S284" s="261">
        <v>0</v>
      </c>
      <c r="T284" s="100">
        <v>0</v>
      </c>
      <c r="U284" s="261">
        <v>0</v>
      </c>
      <c r="V284" s="100">
        <v>0</v>
      </c>
      <c r="W284" s="290">
        <v>4494.332664186667</v>
      </c>
      <c r="X284" s="263">
        <v>2.249642959277531E-2</v>
      </c>
    </row>
    <row r="285" spans="1:24">
      <c r="A285" s="88">
        <f t="shared" si="7"/>
        <v>274</v>
      </c>
      <c r="B285" s="88" t="s">
        <v>152</v>
      </c>
      <c r="C285" s="261">
        <v>662.50970072099926</v>
      </c>
      <c r="D285" s="100">
        <v>2.0323659143324485E-2</v>
      </c>
      <c r="E285" s="261">
        <v>3174.2852018503322</v>
      </c>
      <c r="F285" s="100">
        <v>0.17307566288208656</v>
      </c>
      <c r="G285" s="261">
        <v>12704.387510333336</v>
      </c>
      <c r="H285" s="100">
        <v>0.35680897303248704</v>
      </c>
      <c r="I285" s="261">
        <v>0</v>
      </c>
      <c r="J285" s="100">
        <v>0</v>
      </c>
      <c r="K285" s="261">
        <v>0</v>
      </c>
      <c r="L285" s="100">
        <v>0</v>
      </c>
      <c r="M285" s="261">
        <v>0</v>
      </c>
      <c r="N285" s="100">
        <v>0</v>
      </c>
      <c r="O285" s="261">
        <v>-53.428751999999996</v>
      </c>
      <c r="P285" s="100">
        <v>-0.33333333333333343</v>
      </c>
      <c r="Q285" s="261">
        <v>0</v>
      </c>
      <c r="R285" s="100">
        <v>0</v>
      </c>
      <c r="S285" s="261">
        <v>0</v>
      </c>
      <c r="T285" s="100">
        <v>0</v>
      </c>
      <c r="U285" s="261">
        <v>0</v>
      </c>
      <c r="V285" s="100">
        <v>0</v>
      </c>
      <c r="W285" s="290">
        <v>16487.753660904666</v>
      </c>
      <c r="X285" s="263">
        <v>9.6139956433346788E-2</v>
      </c>
    </row>
    <row r="286" spans="1:24">
      <c r="A286" s="88">
        <f t="shared" si="7"/>
        <v>275</v>
      </c>
      <c r="B286" s="88" t="s">
        <v>152</v>
      </c>
      <c r="C286" s="261">
        <v>864.98317870225094</v>
      </c>
      <c r="D286" s="100">
        <v>1.7964649447690464E-2</v>
      </c>
      <c r="E286" s="261">
        <v>3204.5786934899165</v>
      </c>
      <c r="F286" s="100">
        <v>0.16208973137932209</v>
      </c>
      <c r="G286" s="261">
        <v>12773.054659333327</v>
      </c>
      <c r="H286" s="100">
        <v>0.35594592852426898</v>
      </c>
      <c r="I286" s="261">
        <v>0</v>
      </c>
      <c r="J286" s="100">
        <v>0</v>
      </c>
      <c r="K286" s="261">
        <v>0</v>
      </c>
      <c r="L286" s="100">
        <v>0</v>
      </c>
      <c r="M286" s="261">
        <v>0</v>
      </c>
      <c r="N286" s="100">
        <v>0</v>
      </c>
      <c r="O286" s="261">
        <v>-65.687782000000013</v>
      </c>
      <c r="P286" s="100">
        <v>-0.33333333333333343</v>
      </c>
      <c r="Q286" s="261">
        <v>0</v>
      </c>
      <c r="R286" s="100">
        <v>0</v>
      </c>
      <c r="S286" s="261">
        <v>0</v>
      </c>
      <c r="T286" s="100">
        <v>0</v>
      </c>
      <c r="U286" s="261">
        <v>0</v>
      </c>
      <c r="V286" s="100">
        <v>0</v>
      </c>
      <c r="W286" s="290">
        <v>16776.928749525494</v>
      </c>
      <c r="X286" s="263">
        <v>6.1803933323556479E-2</v>
      </c>
    </row>
    <row r="287" spans="1:24">
      <c r="A287" s="88">
        <f t="shared" si="7"/>
        <v>276</v>
      </c>
      <c r="B287" s="88" t="s">
        <v>152</v>
      </c>
      <c r="C287" s="261">
        <v>1184.8168781778331</v>
      </c>
      <c r="D287" s="100">
        <v>1.7527736829277135E-2</v>
      </c>
      <c r="E287" s="261">
        <v>3202.2251931931646</v>
      </c>
      <c r="F287" s="100">
        <v>0.15271031841538085</v>
      </c>
      <c r="G287" s="261">
        <v>12797.283165000006</v>
      </c>
      <c r="H287" s="100">
        <v>0.35575798065398689</v>
      </c>
      <c r="I287" s="261">
        <v>0</v>
      </c>
      <c r="J287" s="100">
        <v>0</v>
      </c>
      <c r="K287" s="261">
        <v>0</v>
      </c>
      <c r="L287" s="100">
        <v>0</v>
      </c>
      <c r="M287" s="261">
        <v>0</v>
      </c>
      <c r="N287" s="100">
        <v>0</v>
      </c>
      <c r="O287" s="261">
        <v>-84.911667999999992</v>
      </c>
      <c r="P287" s="100">
        <v>-0.33333333333333331</v>
      </c>
      <c r="Q287" s="261">
        <v>0</v>
      </c>
      <c r="R287" s="100">
        <v>0</v>
      </c>
      <c r="S287" s="261">
        <v>0</v>
      </c>
      <c r="T287" s="100">
        <v>0</v>
      </c>
      <c r="U287" s="261">
        <v>0</v>
      </c>
      <c r="V287" s="100">
        <v>0</v>
      </c>
      <c r="W287" s="290">
        <v>17099.413568371005</v>
      </c>
      <c r="X287" s="263">
        <v>4.6714883699148065E-2</v>
      </c>
    </row>
    <row r="288" spans="1:24">
      <c r="A288" s="88">
        <f t="shared" si="7"/>
        <v>277</v>
      </c>
      <c r="B288" s="88" t="s">
        <v>152</v>
      </c>
      <c r="C288" s="261">
        <v>1280.8030683053294</v>
      </c>
      <c r="D288" s="100">
        <v>1.8694064879982184E-2</v>
      </c>
      <c r="E288" s="261">
        <v>3311.5088501773348</v>
      </c>
      <c r="F288" s="100">
        <v>0.1565081655789165</v>
      </c>
      <c r="G288" s="261">
        <v>13037.975891866665</v>
      </c>
      <c r="H288" s="100">
        <v>0.35398385329028492</v>
      </c>
      <c r="I288" s="261">
        <v>0</v>
      </c>
      <c r="J288" s="100">
        <v>0</v>
      </c>
      <c r="K288" s="261">
        <v>0</v>
      </c>
      <c r="L288" s="100">
        <v>0</v>
      </c>
      <c r="M288" s="261">
        <v>0</v>
      </c>
      <c r="N288" s="100">
        <v>0</v>
      </c>
      <c r="O288" s="261">
        <v>-81.553719999999998</v>
      </c>
      <c r="P288" s="100">
        <v>-0.33333333333333331</v>
      </c>
      <c r="Q288" s="261">
        <v>0</v>
      </c>
      <c r="R288" s="100">
        <v>0</v>
      </c>
      <c r="S288" s="261">
        <v>0</v>
      </c>
      <c r="T288" s="100">
        <v>0</v>
      </c>
      <c r="U288" s="261">
        <v>0</v>
      </c>
      <c r="V288" s="100">
        <v>0</v>
      </c>
      <c r="W288" s="290">
        <v>17548.734090349328</v>
      </c>
      <c r="X288" s="263">
        <v>4.9681713625131199E-2</v>
      </c>
    </row>
    <row r="289" spans="1:24">
      <c r="A289" s="88">
        <f t="shared" si="7"/>
        <v>278</v>
      </c>
      <c r="B289" s="88" t="s">
        <v>152</v>
      </c>
      <c r="C289" s="261">
        <v>1416.6517759254978</v>
      </c>
      <c r="D289" s="100">
        <v>1.828140164143038E-2</v>
      </c>
      <c r="E289" s="261">
        <v>3317.5549014301673</v>
      </c>
      <c r="F289" s="100">
        <v>0.15206621389951755</v>
      </c>
      <c r="G289" s="261">
        <v>13052.278852800002</v>
      </c>
      <c r="H289" s="100">
        <v>0.35372928863097297</v>
      </c>
      <c r="I289" s="261">
        <v>0</v>
      </c>
      <c r="J289" s="100">
        <v>0</v>
      </c>
      <c r="K289" s="261">
        <v>0</v>
      </c>
      <c r="L289" s="100">
        <v>0</v>
      </c>
      <c r="M289" s="261">
        <v>0</v>
      </c>
      <c r="N289" s="100">
        <v>0</v>
      </c>
      <c r="O289" s="261">
        <v>-86.620828000000003</v>
      </c>
      <c r="P289" s="100">
        <v>-0.33333333333333337</v>
      </c>
      <c r="Q289" s="261">
        <v>0</v>
      </c>
      <c r="R289" s="100">
        <v>0</v>
      </c>
      <c r="S289" s="261">
        <v>0</v>
      </c>
      <c r="T289" s="100">
        <v>0</v>
      </c>
      <c r="U289" s="261">
        <v>0</v>
      </c>
      <c r="V289" s="100">
        <v>0</v>
      </c>
      <c r="W289" s="290">
        <v>17699.864702155668</v>
      </c>
      <c r="X289" s="263">
        <v>4.4428814018450065E-2</v>
      </c>
    </row>
    <row r="290" spans="1:24">
      <c r="A290" s="88">
        <f t="shared" si="7"/>
        <v>279</v>
      </c>
      <c r="B290" s="88" t="s">
        <v>152</v>
      </c>
      <c r="C290" s="261">
        <v>1092.6638644465031</v>
      </c>
      <c r="D290" s="100">
        <v>1.8888445464301674E-2</v>
      </c>
      <c r="E290" s="261">
        <v>3350.5299792138326</v>
      </c>
      <c r="F290" s="100">
        <v>0.16127800285656141</v>
      </c>
      <c r="G290" s="261">
        <v>3186.7869438666662</v>
      </c>
      <c r="H290" s="100">
        <v>0.22014980016296315</v>
      </c>
      <c r="I290" s="261">
        <v>0</v>
      </c>
      <c r="J290" s="100">
        <v>0</v>
      </c>
      <c r="K290" s="261">
        <v>0</v>
      </c>
      <c r="L290" s="100">
        <v>0</v>
      </c>
      <c r="M290" s="261">
        <v>0</v>
      </c>
      <c r="N290" s="100">
        <v>0</v>
      </c>
      <c r="O290" s="261">
        <v>-70.856424000000004</v>
      </c>
      <c r="P290" s="100">
        <v>-0.33333333333333337</v>
      </c>
      <c r="Q290" s="261">
        <v>0</v>
      </c>
      <c r="R290" s="100">
        <v>0</v>
      </c>
      <c r="S290" s="261">
        <v>0</v>
      </c>
      <c r="T290" s="100">
        <v>0</v>
      </c>
      <c r="U290" s="261">
        <v>0</v>
      </c>
      <c r="V290" s="100">
        <v>0</v>
      </c>
      <c r="W290" s="290">
        <v>7559.1243635270021</v>
      </c>
      <c r="X290" s="263">
        <v>2.6925510839122056E-2</v>
      </c>
    </row>
    <row r="291" spans="1:24">
      <c r="A291" s="88">
        <f t="shared" si="7"/>
        <v>280</v>
      </c>
      <c r="B291" s="88" t="s">
        <v>152</v>
      </c>
      <c r="C291" s="261">
        <v>1332.193393977336</v>
      </c>
      <c r="D291" s="100">
        <v>1.7096285042085296E-2</v>
      </c>
      <c r="E291" s="261">
        <v>3481.5794782546654</v>
      </c>
      <c r="F291" s="100">
        <v>0.1498345341248733</v>
      </c>
      <c r="G291" s="261">
        <v>3242.693147333332</v>
      </c>
      <c r="H291" s="100">
        <v>0.21793646907877448</v>
      </c>
      <c r="I291" s="261">
        <v>0</v>
      </c>
      <c r="J291" s="100">
        <v>0</v>
      </c>
      <c r="K291" s="261">
        <v>0</v>
      </c>
      <c r="L291" s="100">
        <v>0</v>
      </c>
      <c r="M291" s="261">
        <v>0</v>
      </c>
      <c r="N291" s="100">
        <v>0</v>
      </c>
      <c r="O291" s="261">
        <v>-92.357324000000006</v>
      </c>
      <c r="P291" s="100">
        <v>-0.33333333333333331</v>
      </c>
      <c r="Q291" s="261">
        <v>0</v>
      </c>
      <c r="R291" s="100">
        <v>0</v>
      </c>
      <c r="S291" s="261">
        <v>0</v>
      </c>
      <c r="T291" s="100">
        <v>0</v>
      </c>
      <c r="U291" s="261">
        <v>0</v>
      </c>
      <c r="V291" s="100">
        <v>0</v>
      </c>
      <c r="W291" s="290">
        <v>7964.1086955653345</v>
      </c>
      <c r="X291" s="263">
        <v>1.9764411611768066E-2</v>
      </c>
    </row>
    <row r="292" spans="1:24">
      <c r="A292" s="88">
        <f t="shared" si="7"/>
        <v>281</v>
      </c>
      <c r="B292" s="88" t="s">
        <v>152</v>
      </c>
      <c r="C292" s="261">
        <v>1145.0492352387494</v>
      </c>
      <c r="D292" s="100">
        <v>1.7335186298150434E-2</v>
      </c>
      <c r="E292" s="261">
        <v>3576.3335316337507</v>
      </c>
      <c r="F292" s="100">
        <v>0.15576671336901729</v>
      </c>
      <c r="G292" s="261">
        <v>13338.099772800002</v>
      </c>
      <c r="H292" s="100">
        <v>0.34882911290448476</v>
      </c>
      <c r="I292" s="261">
        <v>0</v>
      </c>
      <c r="J292" s="100">
        <v>0</v>
      </c>
      <c r="K292" s="261">
        <v>0</v>
      </c>
      <c r="L292" s="100">
        <v>0</v>
      </c>
      <c r="M292" s="261">
        <v>0</v>
      </c>
      <c r="N292" s="100">
        <v>0</v>
      </c>
      <c r="O292" s="261">
        <v>-83.226120000000023</v>
      </c>
      <c r="P292" s="100">
        <v>-0.33333333333333337</v>
      </c>
      <c r="Q292" s="261">
        <v>0</v>
      </c>
      <c r="R292" s="100">
        <v>0</v>
      </c>
      <c r="S292" s="261">
        <v>0</v>
      </c>
      <c r="T292" s="100">
        <v>0</v>
      </c>
      <c r="U292" s="261">
        <v>0</v>
      </c>
      <c r="V292" s="100">
        <v>0</v>
      </c>
      <c r="W292" s="290">
        <v>17976.256419672503</v>
      </c>
      <c r="X292" s="263">
        <v>4.9130862532766002E-2</v>
      </c>
    </row>
    <row r="293" spans="1:24">
      <c r="A293" s="88">
        <f t="shared" si="7"/>
        <v>282</v>
      </c>
      <c r="B293" s="88" t="s">
        <v>152</v>
      </c>
      <c r="C293" s="261">
        <v>1436.924019054831</v>
      </c>
      <c r="D293" s="100">
        <v>1.8062105791552371E-2</v>
      </c>
      <c r="E293" s="261">
        <v>3578.8790323888338</v>
      </c>
      <c r="F293" s="100">
        <v>0.15279540750175818</v>
      </c>
      <c r="G293" s="261">
        <v>3509.9290142000027</v>
      </c>
      <c r="H293" s="100">
        <v>0.22242738889012328</v>
      </c>
      <c r="I293" s="261">
        <v>0</v>
      </c>
      <c r="J293" s="100">
        <v>0</v>
      </c>
      <c r="K293" s="261">
        <v>0</v>
      </c>
      <c r="L293" s="100">
        <v>0</v>
      </c>
      <c r="M293" s="261">
        <v>0</v>
      </c>
      <c r="N293" s="100">
        <v>0</v>
      </c>
      <c r="O293" s="261">
        <v>-93.515851999999995</v>
      </c>
      <c r="P293" s="100">
        <v>-0.33333333333333326</v>
      </c>
      <c r="Q293" s="261">
        <v>0</v>
      </c>
      <c r="R293" s="100">
        <v>0</v>
      </c>
      <c r="S293" s="261">
        <v>0</v>
      </c>
      <c r="T293" s="100">
        <v>0</v>
      </c>
      <c r="U293" s="261">
        <v>0</v>
      </c>
      <c r="V293" s="100">
        <v>0</v>
      </c>
      <c r="W293" s="290">
        <v>8432.2162136436673</v>
      </c>
      <c r="X293" s="263">
        <v>2.1402857520125464E-2</v>
      </c>
    </row>
    <row r="294" spans="1:24">
      <c r="A294" s="88">
        <f t="shared" si="7"/>
        <v>283</v>
      </c>
      <c r="B294" s="88" t="s">
        <v>152</v>
      </c>
      <c r="C294" s="261">
        <v>1297.9359458680858</v>
      </c>
      <c r="D294" s="100">
        <v>1.66149282647521E-2</v>
      </c>
      <c r="E294" s="261">
        <v>3599.8723060924167</v>
      </c>
      <c r="F294" s="100">
        <v>0.14941758524574639</v>
      </c>
      <c r="G294" s="261">
        <v>1997.5792083333336</v>
      </c>
      <c r="H294" s="100">
        <v>0.17221957951925559</v>
      </c>
      <c r="I294" s="261">
        <v>0</v>
      </c>
      <c r="J294" s="100">
        <v>0</v>
      </c>
      <c r="K294" s="261">
        <v>0</v>
      </c>
      <c r="L294" s="100">
        <v>0</v>
      </c>
      <c r="M294" s="261">
        <v>0</v>
      </c>
      <c r="N294" s="100">
        <v>0</v>
      </c>
      <c r="O294" s="261">
        <v>-99.114655999999982</v>
      </c>
      <c r="P294" s="100">
        <v>-0.33333333333333331</v>
      </c>
      <c r="Q294" s="261">
        <v>0</v>
      </c>
      <c r="R294" s="100">
        <v>0</v>
      </c>
      <c r="S294" s="261">
        <v>0</v>
      </c>
      <c r="T294" s="100">
        <v>0</v>
      </c>
      <c r="U294" s="261">
        <v>0</v>
      </c>
      <c r="V294" s="100">
        <v>0</v>
      </c>
      <c r="W294" s="290">
        <v>6796.2728042938361</v>
      </c>
      <c r="X294" s="263">
        <v>1.6296650632499125E-2</v>
      </c>
    </row>
    <row r="295" spans="1:24">
      <c r="A295" s="88">
        <f t="shared" si="7"/>
        <v>284</v>
      </c>
      <c r="B295" s="88" t="s">
        <v>152</v>
      </c>
      <c r="C295" s="261">
        <v>1455.9634352424976</v>
      </c>
      <c r="D295" s="100">
        <v>1.7276371886246183E-2</v>
      </c>
      <c r="E295" s="261">
        <v>3600.7085418391675</v>
      </c>
      <c r="F295" s="100">
        <v>0.1490218159125242</v>
      </c>
      <c r="G295" s="261">
        <v>13378.252672600005</v>
      </c>
      <c r="H295" s="100">
        <v>0.34816805514517268</v>
      </c>
      <c r="I295" s="261">
        <v>0</v>
      </c>
      <c r="J295" s="100">
        <v>0</v>
      </c>
      <c r="K295" s="261">
        <v>0</v>
      </c>
      <c r="L295" s="100">
        <v>0</v>
      </c>
      <c r="M295" s="261">
        <v>0</v>
      </c>
      <c r="N295" s="100">
        <v>0</v>
      </c>
      <c r="O295" s="261">
        <v>-96.032991999999993</v>
      </c>
      <c r="P295" s="100">
        <v>-0.33333333333333331</v>
      </c>
      <c r="Q295" s="261">
        <v>0</v>
      </c>
      <c r="R295" s="100">
        <v>0</v>
      </c>
      <c r="S295" s="261">
        <v>0</v>
      </c>
      <c r="T295" s="100">
        <v>0</v>
      </c>
      <c r="U295" s="261">
        <v>0</v>
      </c>
      <c r="V295" s="100">
        <v>0</v>
      </c>
      <c r="W295" s="290">
        <v>18338.89165768167</v>
      </c>
      <c r="X295" s="263">
        <v>4.0041332332135152E-2</v>
      </c>
    </row>
    <row r="296" spans="1:24">
      <c r="A296" s="88">
        <f t="shared" si="7"/>
        <v>285</v>
      </c>
      <c r="B296" s="88" t="s">
        <v>152</v>
      </c>
      <c r="C296" s="261">
        <v>1461.8810917122501</v>
      </c>
      <c r="D296" s="100">
        <v>1.7925931018714817E-2</v>
      </c>
      <c r="E296" s="261">
        <v>3609.8684385932515</v>
      </c>
      <c r="F296" s="100">
        <v>0.15194720089155025</v>
      </c>
      <c r="G296" s="261">
        <v>13382.988891333327</v>
      </c>
      <c r="H296" s="100">
        <v>0.34809050644139389</v>
      </c>
      <c r="I296" s="261">
        <v>0</v>
      </c>
      <c r="J296" s="100">
        <v>0</v>
      </c>
      <c r="K296" s="261">
        <v>0</v>
      </c>
      <c r="L296" s="100">
        <v>0</v>
      </c>
      <c r="M296" s="261">
        <v>0</v>
      </c>
      <c r="N296" s="100">
        <v>0</v>
      </c>
      <c r="O296" s="261">
        <v>-90.303508000000008</v>
      </c>
      <c r="P296" s="100">
        <v>-0.33333333333333343</v>
      </c>
      <c r="Q296" s="261">
        <v>0</v>
      </c>
      <c r="R296" s="100">
        <v>0</v>
      </c>
      <c r="S296" s="261">
        <v>0</v>
      </c>
      <c r="T296" s="100">
        <v>0</v>
      </c>
      <c r="U296" s="261">
        <v>0</v>
      </c>
      <c r="V296" s="100">
        <v>0</v>
      </c>
      <c r="W296" s="290">
        <v>18364.43491363883</v>
      </c>
      <c r="X296" s="263">
        <v>4.2716567584905107E-2</v>
      </c>
    </row>
    <row r="297" spans="1:24">
      <c r="A297" s="88">
        <f t="shared" si="7"/>
        <v>286</v>
      </c>
      <c r="B297" s="88" t="s">
        <v>152</v>
      </c>
      <c r="C297" s="261">
        <v>1384.2913093055849</v>
      </c>
      <c r="D297" s="100">
        <v>1.971646423472909E-2</v>
      </c>
      <c r="E297" s="261">
        <v>3728.6257066132493</v>
      </c>
      <c r="F297" s="100">
        <v>0.16157469170113151</v>
      </c>
      <c r="G297" s="261">
        <v>12613.720803000004</v>
      </c>
      <c r="H297" s="100">
        <v>0.33953265451559944</v>
      </c>
      <c r="I297" s="261">
        <v>0</v>
      </c>
      <c r="J297" s="100">
        <v>0</v>
      </c>
      <c r="K297" s="261">
        <v>0</v>
      </c>
      <c r="L297" s="100">
        <v>0</v>
      </c>
      <c r="M297" s="261">
        <v>0</v>
      </c>
      <c r="N297" s="100">
        <v>0</v>
      </c>
      <c r="O297" s="261">
        <v>-83.690104000000005</v>
      </c>
      <c r="P297" s="100">
        <v>-0.33333333333333337</v>
      </c>
      <c r="Q297" s="261">
        <v>0</v>
      </c>
      <c r="R297" s="100">
        <v>0</v>
      </c>
      <c r="S297" s="261">
        <v>0</v>
      </c>
      <c r="T297" s="100">
        <v>0</v>
      </c>
      <c r="U297" s="261">
        <v>0</v>
      </c>
      <c r="V297" s="100">
        <v>0</v>
      </c>
      <c r="W297" s="290">
        <v>17642.947714918839</v>
      </c>
      <c r="X297" s="263">
        <v>5.1646018366985479E-2</v>
      </c>
    </row>
    <row r="298" spans="1:24">
      <c r="A298" s="88">
        <f t="shared" si="7"/>
        <v>287</v>
      </c>
      <c r="B298" s="88" t="s">
        <v>152</v>
      </c>
      <c r="C298" s="261">
        <v>1605.5431034240016</v>
      </c>
      <c r="D298" s="100">
        <v>1.9167904835273825E-2</v>
      </c>
      <c r="E298" s="261">
        <v>3806.7575589813337</v>
      </c>
      <c r="F298" s="100">
        <v>0.15634112081397486</v>
      </c>
      <c r="G298" s="261">
        <v>13597.094023999996</v>
      </c>
      <c r="H298" s="100">
        <v>0.34467586492506919</v>
      </c>
      <c r="I298" s="261">
        <v>0</v>
      </c>
      <c r="J298" s="100">
        <v>0</v>
      </c>
      <c r="K298" s="261">
        <v>0</v>
      </c>
      <c r="L298" s="100">
        <v>0</v>
      </c>
      <c r="M298" s="261">
        <v>0</v>
      </c>
      <c r="N298" s="100">
        <v>0</v>
      </c>
      <c r="O298" s="261">
        <v>-94.363400000000013</v>
      </c>
      <c r="P298" s="100">
        <v>-0.33333333333333331</v>
      </c>
      <c r="Q298" s="261">
        <v>0</v>
      </c>
      <c r="R298" s="100">
        <v>0</v>
      </c>
      <c r="S298" s="261">
        <v>0</v>
      </c>
      <c r="T298" s="100">
        <v>0</v>
      </c>
      <c r="U298" s="261">
        <v>0</v>
      </c>
      <c r="V298" s="100">
        <v>0</v>
      </c>
      <c r="W298" s="290">
        <v>18915.031286405334</v>
      </c>
      <c r="X298" s="263">
        <v>4.5537927976757632E-2</v>
      </c>
    </row>
    <row r="299" spans="1:24">
      <c r="A299" s="88">
        <f t="shared" si="7"/>
        <v>288</v>
      </c>
      <c r="B299" s="88" t="s">
        <v>152</v>
      </c>
      <c r="C299" s="261">
        <v>1316.3403957184164</v>
      </c>
      <c r="D299" s="100">
        <v>1.8071846618889553E-2</v>
      </c>
      <c r="E299" s="261">
        <v>3838.8609022347496</v>
      </c>
      <c r="F299" s="100">
        <v>0.15697600113740504</v>
      </c>
      <c r="G299" s="261">
        <v>13632.119999999997</v>
      </c>
      <c r="H299" s="100">
        <v>0.34413369799605481</v>
      </c>
      <c r="I299" s="261">
        <v>0</v>
      </c>
      <c r="J299" s="100">
        <v>0</v>
      </c>
      <c r="K299" s="261">
        <v>0</v>
      </c>
      <c r="L299" s="100">
        <v>0</v>
      </c>
      <c r="M299" s="261">
        <v>0</v>
      </c>
      <c r="N299" s="100">
        <v>0</v>
      </c>
      <c r="O299" s="261">
        <v>-80.233464000000012</v>
      </c>
      <c r="P299" s="100">
        <v>-0.33333333333333337</v>
      </c>
      <c r="Q299" s="261">
        <v>0</v>
      </c>
      <c r="R299" s="100">
        <v>0</v>
      </c>
      <c r="S299" s="261">
        <v>0</v>
      </c>
      <c r="T299" s="100">
        <v>0</v>
      </c>
      <c r="U299" s="261">
        <v>0</v>
      </c>
      <c r="V299" s="100">
        <v>0</v>
      </c>
      <c r="W299" s="290">
        <v>18707.087833953163</v>
      </c>
      <c r="X299" s="263">
        <v>4.8681719956393331E-2</v>
      </c>
    </row>
    <row r="300" spans="1:24">
      <c r="A300" s="88">
        <f t="shared" si="7"/>
        <v>289</v>
      </c>
      <c r="B300" s="88" t="s">
        <v>152</v>
      </c>
      <c r="C300" s="261">
        <v>625.50629372183266</v>
      </c>
      <c r="D300" s="100">
        <v>1.5664845508252031E-2</v>
      </c>
      <c r="E300" s="261">
        <v>3871.7985287478346</v>
      </c>
      <c r="F300" s="100">
        <v>0.16531646876545691</v>
      </c>
      <c r="G300" s="261">
        <v>13654.242332333333</v>
      </c>
      <c r="H300" s="100">
        <v>0.34379357259813015</v>
      </c>
      <c r="I300" s="261">
        <v>0</v>
      </c>
      <c r="J300" s="100">
        <v>0</v>
      </c>
      <c r="K300" s="261">
        <v>0</v>
      </c>
      <c r="L300" s="100">
        <v>0</v>
      </c>
      <c r="M300" s="261">
        <v>0</v>
      </c>
      <c r="N300" s="100">
        <v>0</v>
      </c>
      <c r="O300" s="261">
        <v>-91.65161999999998</v>
      </c>
      <c r="P300" s="100">
        <v>-0.33333333333333326</v>
      </c>
      <c r="Q300" s="261">
        <v>0</v>
      </c>
      <c r="R300" s="100">
        <v>0</v>
      </c>
      <c r="S300" s="261">
        <v>0</v>
      </c>
      <c r="T300" s="100">
        <v>0</v>
      </c>
      <c r="U300" s="261">
        <v>0</v>
      </c>
      <c r="V300" s="100">
        <v>0</v>
      </c>
      <c r="W300" s="290">
        <v>18059.895534802999</v>
      </c>
      <c r="X300" s="263">
        <v>6.6198864518567727E-2</v>
      </c>
    </row>
    <row r="301" spans="1:24">
      <c r="A301" s="88">
        <f t="shared" si="7"/>
        <v>290</v>
      </c>
      <c r="B301" s="88" t="s">
        <v>152</v>
      </c>
      <c r="C301" s="261">
        <v>757.49749122258379</v>
      </c>
      <c r="D301" s="100">
        <v>1.7260897931940661E-2</v>
      </c>
      <c r="E301" s="261">
        <v>3923.9988272222508</v>
      </c>
      <c r="F301" s="100">
        <v>0.16647341417038977</v>
      </c>
      <c r="G301" s="261">
        <v>13710.933748799989</v>
      </c>
      <c r="H301" s="100">
        <v>0.34292999751729669</v>
      </c>
      <c r="I301" s="261">
        <v>0</v>
      </c>
      <c r="J301" s="100">
        <v>0</v>
      </c>
      <c r="K301" s="261">
        <v>0</v>
      </c>
      <c r="L301" s="100">
        <v>0</v>
      </c>
      <c r="M301" s="261">
        <v>0</v>
      </c>
      <c r="N301" s="100">
        <v>0</v>
      </c>
      <c r="O301" s="261">
        <v>-57.520116000000009</v>
      </c>
      <c r="P301" s="100">
        <v>-0.33333333333333337</v>
      </c>
      <c r="Q301" s="261">
        <v>0</v>
      </c>
      <c r="R301" s="100">
        <v>0</v>
      </c>
      <c r="S301" s="261">
        <v>0</v>
      </c>
      <c r="T301" s="100">
        <v>0</v>
      </c>
      <c r="U301" s="261">
        <v>0</v>
      </c>
      <c r="V301" s="100">
        <v>0</v>
      </c>
      <c r="W301" s="290">
        <v>18334.909951244823</v>
      </c>
      <c r="X301" s="263">
        <v>6.8419514388276287E-2</v>
      </c>
    </row>
    <row r="302" spans="1:24">
      <c r="A302" s="88">
        <f t="shared" si="7"/>
        <v>291</v>
      </c>
      <c r="B302" s="88" t="s">
        <v>152</v>
      </c>
      <c r="C302" s="261">
        <v>1181.943897059916</v>
      </c>
      <c r="D302" s="100">
        <v>1.7316551933129816E-2</v>
      </c>
      <c r="E302" s="261">
        <v>3917.5706266969178</v>
      </c>
      <c r="F302" s="100">
        <v>0.15719102595476681</v>
      </c>
      <c r="G302" s="261">
        <v>13720.5</v>
      </c>
      <c r="H302" s="100">
        <v>0.34278540466940649</v>
      </c>
      <c r="I302" s="261">
        <v>0</v>
      </c>
      <c r="J302" s="100">
        <v>0</v>
      </c>
      <c r="K302" s="261">
        <v>0</v>
      </c>
      <c r="L302" s="100">
        <v>0</v>
      </c>
      <c r="M302" s="261">
        <v>0</v>
      </c>
      <c r="N302" s="100">
        <v>0</v>
      </c>
      <c r="O302" s="261">
        <v>-79.586312000000007</v>
      </c>
      <c r="P302" s="100">
        <v>-0.33333333333333331</v>
      </c>
      <c r="Q302" s="261">
        <v>0</v>
      </c>
      <c r="R302" s="100">
        <v>0</v>
      </c>
      <c r="S302" s="261">
        <v>0</v>
      </c>
      <c r="T302" s="100">
        <v>0</v>
      </c>
      <c r="U302" s="261">
        <v>0</v>
      </c>
      <c r="V302" s="100">
        <v>0</v>
      </c>
      <c r="W302" s="290">
        <v>18740.428211756836</v>
      </c>
      <c r="X302" s="263">
        <v>4.8980588790113674E-2</v>
      </c>
    </row>
    <row r="303" spans="1:24">
      <c r="A303" s="88">
        <f t="shared" si="7"/>
        <v>292</v>
      </c>
      <c r="B303" s="88" t="s">
        <v>152</v>
      </c>
      <c r="C303" s="261">
        <v>-17.480411112666676</v>
      </c>
      <c r="D303" s="100">
        <v>-0.10317460317460324</v>
      </c>
      <c r="E303" s="261">
        <v>3998.2553529913325</v>
      </c>
      <c r="F303" s="100">
        <v>0.18544530511772303</v>
      </c>
      <c r="G303" s="261">
        <v>8441.6139450000028</v>
      </c>
      <c r="H303" s="100">
        <v>0.29233725832076068</v>
      </c>
      <c r="I303" s="261">
        <v>0</v>
      </c>
      <c r="J303" s="100">
        <v>0</v>
      </c>
      <c r="K303" s="261">
        <v>0</v>
      </c>
      <c r="L303" s="100">
        <v>0</v>
      </c>
      <c r="M303" s="261">
        <v>0</v>
      </c>
      <c r="N303" s="100">
        <v>0</v>
      </c>
      <c r="O303" s="261">
        <v>-73.458900000000014</v>
      </c>
      <c r="P303" s="100">
        <v>-0.33333333333333337</v>
      </c>
      <c r="Q303" s="261">
        <v>0</v>
      </c>
      <c r="R303" s="100">
        <v>0</v>
      </c>
      <c r="S303" s="261">
        <v>0</v>
      </c>
      <c r="T303" s="100">
        <v>0</v>
      </c>
      <c r="U303" s="261">
        <v>0</v>
      </c>
      <c r="V303" s="100">
        <v>0</v>
      </c>
      <c r="W303" s="290">
        <v>12348.929986878669</v>
      </c>
      <c r="X303" s="263">
        <v>0.18086818625271484</v>
      </c>
    </row>
    <row r="304" spans="1:24">
      <c r="A304" s="88">
        <f t="shared" si="7"/>
        <v>293</v>
      </c>
      <c r="B304" s="88" t="s">
        <v>152</v>
      </c>
      <c r="C304" s="261">
        <v>737.774914155499</v>
      </c>
      <c r="D304" s="100">
        <v>1.7927263918078907E-2</v>
      </c>
      <c r="E304" s="261">
        <v>3983.1314511401665</v>
      </c>
      <c r="F304" s="100">
        <v>0.16894201190144426</v>
      </c>
      <c r="G304" s="261">
        <v>13773.157556866669</v>
      </c>
      <c r="H304" s="100">
        <v>0.34199524684167887</v>
      </c>
      <c r="I304" s="261">
        <v>0</v>
      </c>
      <c r="J304" s="100">
        <v>0</v>
      </c>
      <c r="K304" s="261">
        <v>0</v>
      </c>
      <c r="L304" s="100">
        <v>0</v>
      </c>
      <c r="M304" s="261">
        <v>0</v>
      </c>
      <c r="N304" s="100">
        <v>0</v>
      </c>
      <c r="O304" s="261">
        <v>-82.847228000000015</v>
      </c>
      <c r="P304" s="100">
        <v>-0.33333333333333337</v>
      </c>
      <c r="Q304" s="261">
        <v>0</v>
      </c>
      <c r="R304" s="100">
        <v>0</v>
      </c>
      <c r="S304" s="261">
        <v>0</v>
      </c>
      <c r="T304" s="100">
        <v>0</v>
      </c>
      <c r="U304" s="261">
        <v>0</v>
      </c>
      <c r="V304" s="100">
        <v>0</v>
      </c>
      <c r="W304" s="290">
        <v>18411.216694162336</v>
      </c>
      <c r="X304" s="263">
        <v>7.2518415560947111E-2</v>
      </c>
    </row>
    <row r="305" spans="1:24">
      <c r="A305" s="88">
        <f t="shared" si="7"/>
        <v>294</v>
      </c>
      <c r="B305" s="88" t="s">
        <v>152</v>
      </c>
      <c r="C305" s="261">
        <v>1009.4761253514995</v>
      </c>
      <c r="D305" s="100">
        <v>1.6993254677759025E-2</v>
      </c>
      <c r="E305" s="261">
        <v>3993.8053778988337</v>
      </c>
      <c r="F305" s="100">
        <v>0.16019685602974815</v>
      </c>
      <c r="G305" s="261">
        <v>13800.732607866661</v>
      </c>
      <c r="H305" s="100">
        <v>0.34158531266327252</v>
      </c>
      <c r="I305" s="261">
        <v>0</v>
      </c>
      <c r="J305" s="100">
        <v>0</v>
      </c>
      <c r="K305" s="261">
        <v>0</v>
      </c>
      <c r="L305" s="100">
        <v>0</v>
      </c>
      <c r="M305" s="261">
        <v>0</v>
      </c>
      <c r="N305" s="100">
        <v>0</v>
      </c>
      <c r="O305" s="261">
        <v>-85.124927999999997</v>
      </c>
      <c r="P305" s="100">
        <v>-0.33333333333333337</v>
      </c>
      <c r="Q305" s="261">
        <v>0</v>
      </c>
      <c r="R305" s="100">
        <v>0</v>
      </c>
      <c r="S305" s="261">
        <v>0</v>
      </c>
      <c r="T305" s="100">
        <v>0</v>
      </c>
      <c r="U305" s="261">
        <v>0</v>
      </c>
      <c r="V305" s="100">
        <v>0</v>
      </c>
      <c r="W305" s="290">
        <v>18718.889183116993</v>
      </c>
      <c r="X305" s="263">
        <v>5.3980183058875898E-2</v>
      </c>
    </row>
    <row r="306" spans="1:24">
      <c r="A306" s="88">
        <f t="shared" si="7"/>
        <v>295</v>
      </c>
      <c r="B306" s="88" t="s">
        <v>152</v>
      </c>
      <c r="C306" s="261">
        <v>1225.6997669212549</v>
      </c>
      <c r="D306" s="100">
        <v>2.0781423569468941E-2</v>
      </c>
      <c r="E306" s="261">
        <v>4011.6067073529175</v>
      </c>
      <c r="F306" s="100">
        <v>0.16892296609648288</v>
      </c>
      <c r="G306" s="261">
        <v>10541.447294433332</v>
      </c>
      <c r="H306" s="100">
        <v>0.31340596502913098</v>
      </c>
      <c r="I306" s="261">
        <v>0</v>
      </c>
      <c r="J306" s="100">
        <v>0</v>
      </c>
      <c r="K306" s="261">
        <v>0</v>
      </c>
      <c r="L306" s="100">
        <v>0</v>
      </c>
      <c r="M306" s="261">
        <v>0</v>
      </c>
      <c r="N306" s="100">
        <v>0</v>
      </c>
      <c r="O306" s="261">
        <v>-86.229535999999996</v>
      </c>
      <c r="P306" s="100">
        <v>-0.33333333333333331</v>
      </c>
      <c r="Q306" s="261">
        <v>0</v>
      </c>
      <c r="R306" s="100">
        <v>0</v>
      </c>
      <c r="S306" s="261">
        <v>0</v>
      </c>
      <c r="T306" s="100">
        <v>0</v>
      </c>
      <c r="U306" s="261">
        <v>0</v>
      </c>
      <c r="V306" s="100">
        <v>0</v>
      </c>
      <c r="W306" s="290">
        <v>15692.524232707505</v>
      </c>
      <c r="X306" s="263">
        <v>5.6674224239059372E-2</v>
      </c>
    </row>
    <row r="307" spans="1:24">
      <c r="A307" s="88">
        <f t="shared" si="7"/>
        <v>296</v>
      </c>
      <c r="B307" s="88" t="s">
        <v>152</v>
      </c>
      <c r="C307" s="261">
        <v>704.08274641858497</v>
      </c>
      <c r="D307" s="100">
        <v>1.7733820554096693E-2</v>
      </c>
      <c r="E307" s="261">
        <v>4087.8594786475837</v>
      </c>
      <c r="F307" s="100">
        <v>0.16959872475467433</v>
      </c>
      <c r="G307" s="261">
        <v>10405.163422799997</v>
      </c>
      <c r="H307" s="100">
        <v>0.30994242452638293</v>
      </c>
      <c r="I307" s="261">
        <v>0</v>
      </c>
      <c r="J307" s="100">
        <v>0</v>
      </c>
      <c r="K307" s="261">
        <v>0</v>
      </c>
      <c r="L307" s="100">
        <v>0</v>
      </c>
      <c r="M307" s="261">
        <v>0</v>
      </c>
      <c r="N307" s="100">
        <v>0</v>
      </c>
      <c r="O307" s="261">
        <v>-57.838399200000005</v>
      </c>
      <c r="P307" s="100">
        <v>-0.33333333333333337</v>
      </c>
      <c r="Q307" s="261">
        <v>0</v>
      </c>
      <c r="R307" s="100">
        <v>0</v>
      </c>
      <c r="S307" s="261">
        <v>0</v>
      </c>
      <c r="T307" s="100">
        <v>0</v>
      </c>
      <c r="U307" s="261">
        <v>0</v>
      </c>
      <c r="V307" s="100">
        <v>0</v>
      </c>
      <c r="W307" s="290">
        <v>15139.267248666165</v>
      </c>
      <c r="X307" s="263">
        <v>6.6340863133838024E-2</v>
      </c>
    </row>
    <row r="308" spans="1:24">
      <c r="A308" s="88">
        <f t="shared" si="7"/>
        <v>297</v>
      </c>
      <c r="B308" s="88" t="s">
        <v>152</v>
      </c>
      <c r="C308" s="261">
        <v>1370.5916803582488</v>
      </c>
      <c r="D308" s="100">
        <v>1.7766362211243707E-2</v>
      </c>
      <c r="E308" s="261">
        <v>4082.4904856685839</v>
      </c>
      <c r="F308" s="100">
        <v>0.15628311544199977</v>
      </c>
      <c r="G308" s="261">
        <v>13908.351690000005</v>
      </c>
      <c r="H308" s="100">
        <v>0.34001018125305971</v>
      </c>
      <c r="I308" s="261">
        <v>0</v>
      </c>
      <c r="J308" s="100">
        <v>0</v>
      </c>
      <c r="K308" s="261">
        <v>0</v>
      </c>
      <c r="L308" s="100">
        <v>0</v>
      </c>
      <c r="M308" s="261">
        <v>0</v>
      </c>
      <c r="N308" s="100">
        <v>0</v>
      </c>
      <c r="O308" s="261">
        <v>-101.372012</v>
      </c>
      <c r="P308" s="100">
        <v>-0.33333333333333331</v>
      </c>
      <c r="Q308" s="261">
        <v>0</v>
      </c>
      <c r="R308" s="100">
        <v>0</v>
      </c>
      <c r="S308" s="261">
        <v>0</v>
      </c>
      <c r="T308" s="100">
        <v>0</v>
      </c>
      <c r="U308" s="261">
        <v>0</v>
      </c>
      <c r="V308" s="100">
        <v>0</v>
      </c>
      <c r="W308" s="290">
        <v>19260.061844026837</v>
      </c>
      <c r="X308" s="263">
        <v>4.6119076971828446E-2</v>
      </c>
    </row>
    <row r="309" spans="1:24">
      <c r="A309" s="88">
        <f t="shared" si="7"/>
        <v>298</v>
      </c>
      <c r="B309" s="88" t="s">
        <v>152</v>
      </c>
      <c r="C309" s="261">
        <v>293.17501010941606</v>
      </c>
      <c r="D309" s="100">
        <v>2.2127582558838465E-2</v>
      </c>
      <c r="E309" s="261">
        <v>4171.8002353417496</v>
      </c>
      <c r="F309" s="100">
        <v>0.18321617930188261</v>
      </c>
      <c r="G309" s="261">
        <v>3572.5626485999987</v>
      </c>
      <c r="H309" s="100">
        <v>0.21184791599335567</v>
      </c>
      <c r="I309" s="261">
        <v>0</v>
      </c>
      <c r="J309" s="100">
        <v>0</v>
      </c>
      <c r="K309" s="261">
        <v>0</v>
      </c>
      <c r="L309" s="100">
        <v>0</v>
      </c>
      <c r="M309" s="261">
        <v>0</v>
      </c>
      <c r="N309" s="100">
        <v>0</v>
      </c>
      <c r="O309" s="261">
        <v>-15.523508400000003</v>
      </c>
      <c r="P309" s="100">
        <v>-0.33333333333333337</v>
      </c>
      <c r="Q309" s="261">
        <v>0</v>
      </c>
      <c r="R309" s="100">
        <v>0</v>
      </c>
      <c r="S309" s="261">
        <v>0</v>
      </c>
      <c r="T309" s="100">
        <v>0</v>
      </c>
      <c r="U309" s="261">
        <v>0</v>
      </c>
      <c r="V309" s="100">
        <v>0</v>
      </c>
      <c r="W309" s="290">
        <v>8022.014385651164</v>
      </c>
      <c r="X309" s="263">
        <v>9.0626999298461991E-2</v>
      </c>
    </row>
    <row r="310" spans="1:24">
      <c r="A310" s="88">
        <f t="shared" si="7"/>
        <v>299</v>
      </c>
      <c r="B310" s="88" t="s">
        <v>152</v>
      </c>
      <c r="C310" s="261">
        <v>1366.3079174994207</v>
      </c>
      <c r="D310" s="100">
        <v>1.6665561650826687E-2</v>
      </c>
      <c r="E310" s="261">
        <v>4148.86602837175</v>
      </c>
      <c r="F310" s="100">
        <v>0.15225251385020167</v>
      </c>
      <c r="G310" s="261">
        <v>13991.743653733332</v>
      </c>
      <c r="H310" s="100">
        <v>0.33881606443360557</v>
      </c>
      <c r="I310" s="261">
        <v>0</v>
      </c>
      <c r="J310" s="100">
        <v>0</v>
      </c>
      <c r="K310" s="261">
        <v>0</v>
      </c>
      <c r="L310" s="100">
        <v>0</v>
      </c>
      <c r="M310" s="261">
        <v>0</v>
      </c>
      <c r="N310" s="100">
        <v>0</v>
      </c>
      <c r="O310" s="261">
        <v>-106.06321199999998</v>
      </c>
      <c r="P310" s="100">
        <v>-0.33333333333333326</v>
      </c>
      <c r="Q310" s="261">
        <v>0</v>
      </c>
      <c r="R310" s="100">
        <v>0</v>
      </c>
      <c r="S310" s="261">
        <v>0</v>
      </c>
      <c r="T310" s="100">
        <v>0</v>
      </c>
      <c r="U310" s="261">
        <v>0</v>
      </c>
      <c r="V310" s="100">
        <v>0</v>
      </c>
      <c r="W310" s="290">
        <v>19400.854387604501</v>
      </c>
      <c r="X310" s="263">
        <v>4.2032626008598382E-2</v>
      </c>
    </row>
    <row r="311" spans="1:24">
      <c r="A311" s="88">
        <f t="shared" si="7"/>
        <v>300</v>
      </c>
      <c r="B311" s="88" t="s">
        <v>152</v>
      </c>
      <c r="C311" s="261">
        <v>1335.5218829330818</v>
      </c>
      <c r="D311" s="100">
        <v>1.7253963601194067E-2</v>
      </c>
      <c r="E311" s="261">
        <v>4157.9991517640838</v>
      </c>
      <c r="F311" s="100">
        <v>0.15535902717449535</v>
      </c>
      <c r="G311" s="261">
        <v>11097.216417000003</v>
      </c>
      <c r="H311" s="100">
        <v>0.31449455443858926</v>
      </c>
      <c r="I311" s="261">
        <v>0</v>
      </c>
      <c r="J311" s="100">
        <v>0</v>
      </c>
      <c r="K311" s="261">
        <v>0</v>
      </c>
      <c r="L311" s="100">
        <v>0</v>
      </c>
      <c r="M311" s="261">
        <v>0</v>
      </c>
      <c r="N311" s="100">
        <v>0</v>
      </c>
      <c r="O311" s="261">
        <v>-95.811056000000008</v>
      </c>
      <c r="P311" s="100">
        <v>-0.33333333333333331</v>
      </c>
      <c r="Q311" s="261">
        <v>0</v>
      </c>
      <c r="R311" s="100">
        <v>0</v>
      </c>
      <c r="S311" s="261">
        <v>0</v>
      </c>
      <c r="T311" s="100">
        <v>0</v>
      </c>
      <c r="U311" s="261">
        <v>0</v>
      </c>
      <c r="V311" s="100">
        <v>0</v>
      </c>
      <c r="W311" s="290">
        <v>16494.92639569717</v>
      </c>
      <c r="X311" s="263">
        <v>3.8974256200001368E-2</v>
      </c>
    </row>
    <row r="312" spans="1:24">
      <c r="A312" s="88">
        <f t="shared" si="7"/>
        <v>301</v>
      </c>
      <c r="B312" s="88" t="s">
        <v>152</v>
      </c>
      <c r="C312" s="261">
        <v>1557.6110172500012</v>
      </c>
      <c r="D312" s="100">
        <v>1.8869281546317521E-2</v>
      </c>
      <c r="E312" s="261">
        <v>4197.8767449166671</v>
      </c>
      <c r="F312" s="100">
        <v>0.15824877292033138</v>
      </c>
      <c r="G312" s="261">
        <v>14034.527233333334</v>
      </c>
      <c r="H312" s="100">
        <v>0.33821215071739785</v>
      </c>
      <c r="I312" s="261">
        <v>0</v>
      </c>
      <c r="J312" s="100">
        <v>0</v>
      </c>
      <c r="K312" s="261">
        <v>0</v>
      </c>
      <c r="L312" s="100">
        <v>0</v>
      </c>
      <c r="M312" s="261">
        <v>0</v>
      </c>
      <c r="N312" s="100">
        <v>0</v>
      </c>
      <c r="O312" s="261">
        <v>-110.74759999999999</v>
      </c>
      <c r="P312" s="100">
        <v>-0.33333333333333326</v>
      </c>
      <c r="Q312" s="261">
        <v>0</v>
      </c>
      <c r="R312" s="100">
        <v>0</v>
      </c>
      <c r="S312" s="261">
        <v>0</v>
      </c>
      <c r="T312" s="100">
        <v>0</v>
      </c>
      <c r="U312" s="261">
        <v>0</v>
      </c>
      <c r="V312" s="100">
        <v>0</v>
      </c>
      <c r="W312" s="290">
        <v>19679.267395500003</v>
      </c>
      <c r="X312" s="263">
        <v>4.8928704067834033E-2</v>
      </c>
    </row>
    <row r="313" spans="1:24">
      <c r="A313" s="88">
        <f t="shared" si="7"/>
        <v>302</v>
      </c>
      <c r="B313" s="88" t="s">
        <v>152</v>
      </c>
      <c r="C313" s="261">
        <v>1286.2668099847494</v>
      </c>
      <c r="D313" s="100">
        <v>1.7684059273924167E-2</v>
      </c>
      <c r="E313" s="261">
        <v>4209.4480430757503</v>
      </c>
      <c r="F313" s="100">
        <v>0.1582820930871818</v>
      </c>
      <c r="G313" s="261">
        <v>4219.7555250000032</v>
      </c>
      <c r="H313" s="100">
        <v>0.22446947492360431</v>
      </c>
      <c r="I313" s="261">
        <v>0</v>
      </c>
      <c r="J313" s="100">
        <v>0</v>
      </c>
      <c r="K313" s="261">
        <v>0</v>
      </c>
      <c r="L313" s="100">
        <v>0</v>
      </c>
      <c r="M313" s="261">
        <v>0</v>
      </c>
      <c r="N313" s="100">
        <v>0</v>
      </c>
      <c r="O313" s="261">
        <v>-84.571963999999994</v>
      </c>
      <c r="P313" s="100">
        <v>-0.33333333333333326</v>
      </c>
      <c r="Q313" s="261">
        <v>0</v>
      </c>
      <c r="R313" s="100">
        <v>0</v>
      </c>
      <c r="S313" s="261">
        <v>0</v>
      </c>
      <c r="T313" s="100">
        <v>0</v>
      </c>
      <c r="U313" s="261">
        <v>0</v>
      </c>
      <c r="V313" s="100">
        <v>0</v>
      </c>
      <c r="W313" s="290">
        <v>9630.8984140605025</v>
      </c>
      <c r="X313" s="263">
        <v>2.550355669891996E-2</v>
      </c>
    </row>
    <row r="314" spans="1:24">
      <c r="A314" s="88">
        <f t="shared" si="7"/>
        <v>303</v>
      </c>
      <c r="B314" s="88" t="s">
        <v>152</v>
      </c>
      <c r="C314" s="261">
        <v>1537.7991636676645</v>
      </c>
      <c r="D314" s="100">
        <v>1.9277743076100154E-2</v>
      </c>
      <c r="E314" s="261">
        <v>4276.309858743668</v>
      </c>
      <c r="F314" s="100">
        <v>0.16058463790586261</v>
      </c>
      <c r="G314" s="261">
        <v>14118.209999999994</v>
      </c>
      <c r="H314" s="100">
        <v>0.33704761377276654</v>
      </c>
      <c r="I314" s="261">
        <v>0</v>
      </c>
      <c r="J314" s="100">
        <v>0</v>
      </c>
      <c r="K314" s="261">
        <v>0</v>
      </c>
      <c r="L314" s="100">
        <v>0</v>
      </c>
      <c r="M314" s="261">
        <v>0</v>
      </c>
      <c r="N314" s="100">
        <v>0</v>
      </c>
      <c r="O314" s="261">
        <v>-91.367419999999996</v>
      </c>
      <c r="P314" s="100">
        <v>-0.33333333333333337</v>
      </c>
      <c r="Q314" s="261">
        <v>0</v>
      </c>
      <c r="R314" s="100">
        <v>0</v>
      </c>
      <c r="S314" s="261">
        <v>0</v>
      </c>
      <c r="T314" s="100">
        <v>0</v>
      </c>
      <c r="U314" s="261">
        <v>0</v>
      </c>
      <c r="V314" s="100">
        <v>0</v>
      </c>
      <c r="W314" s="290">
        <v>19840.951602411329</v>
      </c>
      <c r="X314" s="263">
        <v>4.9519164651171038E-2</v>
      </c>
    </row>
    <row r="315" spans="1:24">
      <c r="A315" s="88">
        <f t="shared" si="7"/>
        <v>304</v>
      </c>
      <c r="B315" s="88" t="s">
        <v>152</v>
      </c>
      <c r="C315" s="261">
        <v>1308.779998013247</v>
      </c>
      <c r="D315" s="100">
        <v>1.8386148920146946E-2</v>
      </c>
      <c r="E315" s="261">
        <v>4355.9728267702521</v>
      </c>
      <c r="F315" s="100">
        <v>0.16124887124432258</v>
      </c>
      <c r="G315" s="261">
        <v>14206.589999999997</v>
      </c>
      <c r="H315" s="100">
        <v>0.33584112343953582</v>
      </c>
      <c r="I315" s="261">
        <v>0</v>
      </c>
      <c r="J315" s="100">
        <v>0</v>
      </c>
      <c r="K315" s="261">
        <v>0</v>
      </c>
      <c r="L315" s="100">
        <v>0</v>
      </c>
      <c r="M315" s="261">
        <v>0</v>
      </c>
      <c r="N315" s="100">
        <v>0</v>
      </c>
      <c r="O315" s="261">
        <v>-83.131416000000002</v>
      </c>
      <c r="P315" s="100">
        <v>-0.33333333333333337</v>
      </c>
      <c r="Q315" s="261">
        <v>0</v>
      </c>
      <c r="R315" s="100">
        <v>0</v>
      </c>
      <c r="S315" s="261">
        <v>0</v>
      </c>
      <c r="T315" s="100">
        <v>0</v>
      </c>
      <c r="U315" s="261">
        <v>0</v>
      </c>
      <c r="V315" s="100">
        <v>0</v>
      </c>
      <c r="W315" s="290">
        <v>19788.211408783496</v>
      </c>
      <c r="X315" s="263">
        <v>5.1385931623612463E-2</v>
      </c>
    </row>
    <row r="316" spans="1:24">
      <c r="A316" s="88">
        <f t="shared" si="7"/>
        <v>305</v>
      </c>
      <c r="B316" s="88" t="s">
        <v>152</v>
      </c>
      <c r="C316" s="261">
        <v>1321.7659067504167</v>
      </c>
      <c r="D316" s="100">
        <v>2.1054506789997707E-2</v>
      </c>
      <c r="E316" s="261">
        <v>4392.3743943654181</v>
      </c>
      <c r="F316" s="100">
        <v>0.16999858161718348</v>
      </c>
      <c r="G316" s="261">
        <v>11341.967467666664</v>
      </c>
      <c r="H316" s="100">
        <v>0.31153723999645211</v>
      </c>
      <c r="I316" s="261">
        <v>0</v>
      </c>
      <c r="J316" s="100">
        <v>0</v>
      </c>
      <c r="K316" s="261">
        <v>0</v>
      </c>
      <c r="L316" s="100">
        <v>0</v>
      </c>
      <c r="M316" s="261">
        <v>0</v>
      </c>
      <c r="N316" s="100">
        <v>0</v>
      </c>
      <c r="O316" s="261">
        <v>-99.820888000000011</v>
      </c>
      <c r="P316" s="100">
        <v>-0.33333333333333326</v>
      </c>
      <c r="Q316" s="261">
        <v>0</v>
      </c>
      <c r="R316" s="100">
        <v>0</v>
      </c>
      <c r="S316" s="261">
        <v>0</v>
      </c>
      <c r="T316" s="100">
        <v>0</v>
      </c>
      <c r="U316" s="261">
        <v>0</v>
      </c>
      <c r="V316" s="100">
        <v>0</v>
      </c>
      <c r="W316" s="290">
        <v>16956.2868807825</v>
      </c>
      <c r="X316" s="263">
        <v>5.3053223385696402E-2</v>
      </c>
    </row>
    <row r="317" spans="1:24">
      <c r="A317" s="88">
        <f t="shared" si="7"/>
        <v>306</v>
      </c>
      <c r="B317" s="88" t="s">
        <v>152</v>
      </c>
      <c r="C317" s="261">
        <v>702.31782841333404</v>
      </c>
      <c r="D317" s="100">
        <v>1.6495061865185817E-2</v>
      </c>
      <c r="E317" s="261">
        <v>4402.649211160001</v>
      </c>
      <c r="F317" s="100">
        <v>0.16775264094793665</v>
      </c>
      <c r="G317" s="261">
        <v>14246.361000000004</v>
      </c>
      <c r="H317" s="100">
        <v>0.33530586694140696</v>
      </c>
      <c r="I317" s="261">
        <v>0</v>
      </c>
      <c r="J317" s="100">
        <v>0</v>
      </c>
      <c r="K317" s="261">
        <v>0</v>
      </c>
      <c r="L317" s="100">
        <v>0</v>
      </c>
      <c r="M317" s="261">
        <v>0</v>
      </c>
      <c r="N317" s="100">
        <v>0</v>
      </c>
      <c r="O317" s="261">
        <v>-62.20612400000001</v>
      </c>
      <c r="P317" s="100">
        <v>-0.33333333333333337</v>
      </c>
      <c r="Q317" s="261">
        <v>0</v>
      </c>
      <c r="R317" s="100">
        <v>0</v>
      </c>
      <c r="S317" s="261">
        <v>0</v>
      </c>
      <c r="T317" s="100">
        <v>0</v>
      </c>
      <c r="U317" s="261">
        <v>0</v>
      </c>
      <c r="V317" s="100">
        <v>0</v>
      </c>
      <c r="W317" s="290">
        <v>19289.121915573338</v>
      </c>
      <c r="X317" s="263">
        <v>6.9781160093950467E-2</v>
      </c>
    </row>
    <row r="318" spans="1:24">
      <c r="A318" s="88">
        <f t="shared" si="7"/>
        <v>307</v>
      </c>
      <c r="B318" s="88" t="s">
        <v>152</v>
      </c>
      <c r="C318" s="261">
        <v>23.899494863166684</v>
      </c>
      <c r="D318" s="100">
        <v>1.8218046276324323E-2</v>
      </c>
      <c r="E318" s="261">
        <v>4487.256307297168</v>
      </c>
      <c r="F318" s="100">
        <v>0.18598868762540069</v>
      </c>
      <c r="G318" s="261">
        <v>14309.699999999997</v>
      </c>
      <c r="H318" s="100">
        <v>0.33446303650187792</v>
      </c>
      <c r="I318" s="261">
        <v>0</v>
      </c>
      <c r="J318" s="100">
        <v>0</v>
      </c>
      <c r="K318" s="261">
        <v>0</v>
      </c>
      <c r="L318" s="100">
        <v>0</v>
      </c>
      <c r="M318" s="261">
        <v>0</v>
      </c>
      <c r="N318" s="100">
        <v>0</v>
      </c>
      <c r="O318" s="261">
        <v>-2.5024023999999998</v>
      </c>
      <c r="P318" s="100">
        <v>-0.33333333333333326</v>
      </c>
      <c r="Q318" s="261">
        <v>0</v>
      </c>
      <c r="R318" s="100">
        <v>0</v>
      </c>
      <c r="S318" s="261">
        <v>0</v>
      </c>
      <c r="T318" s="100">
        <v>0</v>
      </c>
      <c r="U318" s="261">
        <v>0</v>
      </c>
      <c r="V318" s="100">
        <v>0</v>
      </c>
      <c r="W318" s="290">
        <v>18818.35339976033</v>
      </c>
      <c r="X318" s="263">
        <v>0.2576287410510234</v>
      </c>
    </row>
    <row r="319" spans="1:24">
      <c r="A319" s="88">
        <f t="shared" si="7"/>
        <v>308</v>
      </c>
      <c r="B319" s="88" t="s">
        <v>152</v>
      </c>
      <c r="C319" s="261">
        <v>1334.4757358408322</v>
      </c>
      <c r="D319" s="100">
        <v>1.8896580482530921E-2</v>
      </c>
      <c r="E319" s="261">
        <v>4516.874582244167</v>
      </c>
      <c r="F319" s="100">
        <v>0.16338516429150798</v>
      </c>
      <c r="G319" s="261">
        <v>14383.350000000004</v>
      </c>
      <c r="H319" s="100">
        <v>0.33349757006918823</v>
      </c>
      <c r="I319" s="261">
        <v>0</v>
      </c>
      <c r="J319" s="100">
        <v>0</v>
      </c>
      <c r="K319" s="261">
        <v>0</v>
      </c>
      <c r="L319" s="100">
        <v>0</v>
      </c>
      <c r="M319" s="261">
        <v>0</v>
      </c>
      <c r="N319" s="100">
        <v>0</v>
      </c>
      <c r="O319" s="261">
        <v>-87.224640000000008</v>
      </c>
      <c r="P319" s="100">
        <v>-0.33333333333333337</v>
      </c>
      <c r="Q319" s="261">
        <v>0</v>
      </c>
      <c r="R319" s="100">
        <v>0</v>
      </c>
      <c r="S319" s="261">
        <v>0</v>
      </c>
      <c r="T319" s="100">
        <v>0</v>
      </c>
      <c r="U319" s="261">
        <v>0</v>
      </c>
      <c r="V319" s="100">
        <v>0</v>
      </c>
      <c r="W319" s="290">
        <v>20147.475678085004</v>
      </c>
      <c r="X319" s="263">
        <v>5.4724292121864082E-2</v>
      </c>
    </row>
    <row r="320" spans="1:24">
      <c r="A320" s="88">
        <f t="shared" si="7"/>
        <v>309</v>
      </c>
      <c r="B320" s="88" t="s">
        <v>152</v>
      </c>
      <c r="C320" s="261">
        <v>1222.9982538333359</v>
      </c>
      <c r="D320" s="100">
        <v>1.6874355491404952E-2</v>
      </c>
      <c r="E320" s="261">
        <v>4664.8565785000019</v>
      </c>
      <c r="F320" s="100">
        <v>0.15893396339369384</v>
      </c>
      <c r="G320" s="261">
        <v>1333.1029683333318</v>
      </c>
      <c r="H320" s="100">
        <v>0.11602970444280601</v>
      </c>
      <c r="I320" s="261">
        <v>0</v>
      </c>
      <c r="J320" s="100">
        <v>0</v>
      </c>
      <c r="K320" s="261">
        <v>0</v>
      </c>
      <c r="L320" s="100">
        <v>0</v>
      </c>
      <c r="M320" s="261">
        <v>0</v>
      </c>
      <c r="N320" s="100">
        <v>0</v>
      </c>
      <c r="O320" s="261">
        <v>-124.47600000000001</v>
      </c>
      <c r="P320" s="100">
        <v>-0.33333333333333343</v>
      </c>
      <c r="Q320" s="261">
        <v>0</v>
      </c>
      <c r="R320" s="100">
        <v>0</v>
      </c>
      <c r="S320" s="261">
        <v>0</v>
      </c>
      <c r="T320" s="100">
        <v>0</v>
      </c>
      <c r="U320" s="261">
        <v>0</v>
      </c>
      <c r="V320" s="100">
        <v>0</v>
      </c>
      <c r="W320" s="290">
        <v>7096.4818006666701</v>
      </c>
      <c r="X320" s="263">
        <v>1.8979281026380541E-2</v>
      </c>
    </row>
    <row r="321" spans="1:24">
      <c r="A321" s="88">
        <f t="shared" si="7"/>
        <v>310</v>
      </c>
      <c r="B321" s="88" t="s">
        <v>152</v>
      </c>
      <c r="C321" s="261">
        <v>1407.433153797916</v>
      </c>
      <c r="D321" s="100">
        <v>1.7248288288414029E-2</v>
      </c>
      <c r="E321" s="261">
        <v>4780.1379028562515</v>
      </c>
      <c r="F321" s="100">
        <v>0.15753041326056358</v>
      </c>
      <c r="G321" s="261">
        <v>14692.679999999995</v>
      </c>
      <c r="H321" s="100">
        <v>0.32960566253011114</v>
      </c>
      <c r="I321" s="261">
        <v>0</v>
      </c>
      <c r="J321" s="100">
        <v>0</v>
      </c>
      <c r="K321" s="261">
        <v>0</v>
      </c>
      <c r="L321" s="100">
        <v>0</v>
      </c>
      <c r="M321" s="261">
        <v>0</v>
      </c>
      <c r="N321" s="100">
        <v>0</v>
      </c>
      <c r="O321" s="261">
        <v>-95.779907999999978</v>
      </c>
      <c r="P321" s="100">
        <v>-0.33333333333333326</v>
      </c>
      <c r="Q321" s="261">
        <v>0</v>
      </c>
      <c r="R321" s="100">
        <v>0</v>
      </c>
      <c r="S321" s="261">
        <v>0</v>
      </c>
      <c r="T321" s="100">
        <v>0</v>
      </c>
      <c r="U321" s="261">
        <v>0</v>
      </c>
      <c r="V321" s="100">
        <v>0</v>
      </c>
      <c r="W321" s="290">
        <v>20784.47114865416</v>
      </c>
      <c r="X321" s="263">
        <v>4.5106290362133331E-2</v>
      </c>
    </row>
    <row r="322" spans="1:24">
      <c r="A322" s="88">
        <f t="shared" si="7"/>
        <v>311</v>
      </c>
      <c r="B322" s="88" t="s">
        <v>152</v>
      </c>
      <c r="C322" s="261">
        <v>2048.2070590774129</v>
      </c>
      <c r="D322" s="100">
        <v>1.7154414022030013E-2</v>
      </c>
      <c r="E322" s="261">
        <v>4788.1118045444155</v>
      </c>
      <c r="F322" s="100">
        <v>0.14671911328323411</v>
      </c>
      <c r="G322" s="261">
        <v>6782.5542999999989</v>
      </c>
      <c r="H322" s="100">
        <v>0.25243684746558437</v>
      </c>
      <c r="I322" s="261">
        <v>0</v>
      </c>
      <c r="J322" s="100">
        <v>0</v>
      </c>
      <c r="K322" s="261">
        <v>0</v>
      </c>
      <c r="L322" s="100">
        <v>0</v>
      </c>
      <c r="M322" s="261">
        <v>0</v>
      </c>
      <c r="N322" s="100">
        <v>0</v>
      </c>
      <c r="O322" s="261">
        <v>-132.64114000000001</v>
      </c>
      <c r="P322" s="100">
        <v>-0.33333333333333331</v>
      </c>
      <c r="Q322" s="261">
        <v>0</v>
      </c>
      <c r="R322" s="100">
        <v>0</v>
      </c>
      <c r="S322" s="261">
        <v>0</v>
      </c>
      <c r="T322" s="100">
        <v>0</v>
      </c>
      <c r="U322" s="261">
        <v>0</v>
      </c>
      <c r="V322" s="100">
        <v>0</v>
      </c>
      <c r="W322" s="290">
        <v>13486.232023621827</v>
      </c>
      <c r="X322" s="263">
        <v>2.1999751526554159E-2</v>
      </c>
    </row>
    <row r="323" spans="1:24">
      <c r="A323" s="88">
        <f t="shared" si="7"/>
        <v>312</v>
      </c>
      <c r="B323" s="88" t="s">
        <v>152</v>
      </c>
      <c r="C323" s="261">
        <v>2217.141273337244</v>
      </c>
      <c r="D323" s="100">
        <v>1.8873218494137624E-2</v>
      </c>
      <c r="E323" s="261">
        <v>4824.4152593849167</v>
      </c>
      <c r="F323" s="100">
        <v>0.15274454697789647</v>
      </c>
      <c r="G323" s="261">
        <v>14754.210777933333</v>
      </c>
      <c r="H323" s="100">
        <v>0.32886144955703306</v>
      </c>
      <c r="I323" s="261">
        <v>0</v>
      </c>
      <c r="J323" s="100">
        <v>0</v>
      </c>
      <c r="K323" s="261">
        <v>0</v>
      </c>
      <c r="L323" s="100">
        <v>0</v>
      </c>
      <c r="M323" s="261">
        <v>0</v>
      </c>
      <c r="N323" s="100">
        <v>0</v>
      </c>
      <c r="O323" s="261">
        <v>-133.07627199999999</v>
      </c>
      <c r="P323" s="100">
        <v>-0.33333333333333331</v>
      </c>
      <c r="Q323" s="261">
        <v>0</v>
      </c>
      <c r="R323" s="100">
        <v>0</v>
      </c>
      <c r="S323" s="261">
        <v>0</v>
      </c>
      <c r="T323" s="100">
        <v>0</v>
      </c>
      <c r="U323" s="261">
        <v>0</v>
      </c>
      <c r="V323" s="100">
        <v>0</v>
      </c>
      <c r="W323" s="290">
        <v>21662.691038655496</v>
      </c>
      <c r="X323" s="263">
        <v>3.8082701022918421E-2</v>
      </c>
    </row>
    <row r="324" spans="1:24">
      <c r="A324" s="88">
        <f t="shared" si="7"/>
        <v>313</v>
      </c>
      <c r="B324" s="88" t="s">
        <v>152</v>
      </c>
      <c r="C324" s="261">
        <v>1475.5939621728296</v>
      </c>
      <c r="D324" s="100">
        <v>1.8665166249580797E-2</v>
      </c>
      <c r="E324" s="261">
        <v>4907.3290291414996</v>
      </c>
      <c r="F324" s="100">
        <v>0.16221972293524356</v>
      </c>
      <c r="G324" s="261">
        <v>14825.25</v>
      </c>
      <c r="H324" s="100">
        <v>0.32801402747969999</v>
      </c>
      <c r="I324" s="261">
        <v>0</v>
      </c>
      <c r="J324" s="100">
        <v>0</v>
      </c>
      <c r="K324" s="261">
        <v>0</v>
      </c>
      <c r="L324" s="100">
        <v>0</v>
      </c>
      <c r="M324" s="261">
        <v>0</v>
      </c>
      <c r="N324" s="100">
        <v>0</v>
      </c>
      <c r="O324" s="261">
        <v>-99.445171999999999</v>
      </c>
      <c r="P324" s="100">
        <v>-0.33333333333333337</v>
      </c>
      <c r="Q324" s="261">
        <v>0</v>
      </c>
      <c r="R324" s="100">
        <v>0</v>
      </c>
      <c r="S324" s="261">
        <v>0</v>
      </c>
      <c r="T324" s="100">
        <v>0</v>
      </c>
      <c r="U324" s="261">
        <v>0</v>
      </c>
      <c r="V324" s="100">
        <v>0</v>
      </c>
      <c r="W324" s="290">
        <v>21108.727819314328</v>
      </c>
      <c r="X324" s="263">
        <v>5.1540688591348867E-2</v>
      </c>
    </row>
    <row r="325" spans="1:24">
      <c r="A325" s="88">
        <f t="shared" si="7"/>
        <v>314</v>
      </c>
      <c r="B325" s="88" t="s">
        <v>152</v>
      </c>
      <c r="C325" s="261">
        <v>938.74284057500211</v>
      </c>
      <c r="D325" s="100">
        <v>1.3778709485844214E-2</v>
      </c>
      <c r="E325" s="261">
        <v>5031.6156159416651</v>
      </c>
      <c r="F325" s="100">
        <v>0.15607001650625599</v>
      </c>
      <c r="G325" s="261">
        <v>14979.915000000006</v>
      </c>
      <c r="H325" s="100">
        <v>0.32621148074938494</v>
      </c>
      <c r="I325" s="261">
        <v>0</v>
      </c>
      <c r="J325" s="100">
        <v>0</v>
      </c>
      <c r="K325" s="261">
        <v>0</v>
      </c>
      <c r="L325" s="100">
        <v>0</v>
      </c>
      <c r="M325" s="261">
        <v>0</v>
      </c>
      <c r="N325" s="100">
        <v>0</v>
      </c>
      <c r="O325" s="261">
        <v>-117.41075199999999</v>
      </c>
      <c r="P325" s="100">
        <v>-0.33333333333333337</v>
      </c>
      <c r="Q325" s="261">
        <v>0</v>
      </c>
      <c r="R325" s="100">
        <v>0</v>
      </c>
      <c r="S325" s="261">
        <v>0</v>
      </c>
      <c r="T325" s="100">
        <v>0</v>
      </c>
      <c r="U325" s="261">
        <v>0</v>
      </c>
      <c r="V325" s="100">
        <v>0</v>
      </c>
      <c r="W325" s="290">
        <v>20832.862704516676</v>
      </c>
      <c r="X325" s="263">
        <v>4.4837413255092981E-2</v>
      </c>
    </row>
    <row r="326" spans="1:24">
      <c r="A326" s="88">
        <f t="shared" si="7"/>
        <v>315</v>
      </c>
      <c r="B326" s="88" t="s">
        <v>152</v>
      </c>
      <c r="C326" s="261">
        <v>1614.1148584226673</v>
      </c>
      <c r="D326" s="100">
        <v>1.9014990934179268E-2</v>
      </c>
      <c r="E326" s="261">
        <v>5064.3848032120004</v>
      </c>
      <c r="F326" s="100">
        <v>0.16223000826125578</v>
      </c>
      <c r="G326" s="261">
        <v>15002.010000000007</v>
      </c>
      <c r="H326" s="100">
        <v>0.32595860272012961</v>
      </c>
      <c r="I326" s="261">
        <v>0</v>
      </c>
      <c r="J326" s="100">
        <v>0</v>
      </c>
      <c r="K326" s="261">
        <v>0</v>
      </c>
      <c r="L326" s="100">
        <v>0</v>
      </c>
      <c r="M326" s="261">
        <v>0</v>
      </c>
      <c r="N326" s="100">
        <v>0</v>
      </c>
      <c r="O326" s="261">
        <v>-101.93162</v>
      </c>
      <c r="P326" s="100">
        <v>-0.33333333333333326</v>
      </c>
      <c r="Q326" s="261">
        <v>0</v>
      </c>
      <c r="R326" s="100">
        <v>0</v>
      </c>
      <c r="S326" s="261">
        <v>0</v>
      </c>
      <c r="T326" s="100">
        <v>0</v>
      </c>
      <c r="U326" s="261">
        <v>0</v>
      </c>
      <c r="V326" s="100">
        <v>0</v>
      </c>
      <c r="W326" s="290">
        <v>21578.578041634675</v>
      </c>
      <c r="X326" s="263">
        <v>4.98915335071125E-2</v>
      </c>
    </row>
    <row r="327" spans="1:24">
      <c r="A327" s="88">
        <f t="shared" si="7"/>
        <v>316</v>
      </c>
      <c r="B327" s="88" t="s">
        <v>152</v>
      </c>
      <c r="C327" s="261">
        <v>1651.1392261374992</v>
      </c>
      <c r="D327" s="100">
        <v>1.6990456211500721E-2</v>
      </c>
      <c r="E327" s="261">
        <v>5085.6659917541665</v>
      </c>
      <c r="F327" s="100">
        <v>0.1540020818378009</v>
      </c>
      <c r="G327" s="261">
        <v>15046.200000000003</v>
      </c>
      <c r="H327" s="100">
        <v>0.32545624049611632</v>
      </c>
      <c r="I327" s="261">
        <v>0</v>
      </c>
      <c r="J327" s="100">
        <v>0</v>
      </c>
      <c r="K327" s="261">
        <v>0</v>
      </c>
      <c r="L327" s="100">
        <v>0</v>
      </c>
      <c r="M327" s="261">
        <v>0</v>
      </c>
      <c r="N327" s="100">
        <v>0</v>
      </c>
      <c r="O327" s="261">
        <v>-132.73186000000001</v>
      </c>
      <c r="P327" s="100">
        <v>-0.33333333333333337</v>
      </c>
      <c r="Q327" s="261">
        <v>0</v>
      </c>
      <c r="R327" s="100">
        <v>0</v>
      </c>
      <c r="S327" s="261">
        <v>0</v>
      </c>
      <c r="T327" s="100">
        <v>0</v>
      </c>
      <c r="U327" s="261">
        <v>0</v>
      </c>
      <c r="V327" s="100">
        <v>0</v>
      </c>
      <c r="W327" s="290">
        <v>21650.273357891667</v>
      </c>
      <c r="X327" s="263">
        <v>4.0148666063309052E-2</v>
      </c>
    </row>
    <row r="328" spans="1:24">
      <c r="A328" s="88">
        <f t="shared" ref="A328:A391" si="8">A327+1</f>
        <v>317</v>
      </c>
      <c r="B328" s="88" t="s">
        <v>152</v>
      </c>
      <c r="C328" s="261">
        <v>1440.8589704914168</v>
      </c>
      <c r="D328" s="100">
        <v>1.816287190794064E-2</v>
      </c>
      <c r="E328" s="261">
        <v>5121.6762574224149</v>
      </c>
      <c r="F328" s="100">
        <v>0.16188676551031991</v>
      </c>
      <c r="G328" s="261">
        <v>15067.306436966666</v>
      </c>
      <c r="H328" s="100">
        <v>0.32521788032143151</v>
      </c>
      <c r="I328" s="261">
        <v>0</v>
      </c>
      <c r="J328" s="100">
        <v>0</v>
      </c>
      <c r="K328" s="261">
        <v>0</v>
      </c>
      <c r="L328" s="100">
        <v>0</v>
      </c>
      <c r="M328" s="261">
        <v>0</v>
      </c>
      <c r="N328" s="100">
        <v>0</v>
      </c>
      <c r="O328" s="261">
        <v>-107.90495999999997</v>
      </c>
      <c r="P328" s="100">
        <v>-0.33333333333333326</v>
      </c>
      <c r="Q328" s="261">
        <v>0</v>
      </c>
      <c r="R328" s="100">
        <v>0</v>
      </c>
      <c r="S328" s="261">
        <v>0</v>
      </c>
      <c r="T328" s="100">
        <v>0</v>
      </c>
      <c r="U328" s="261">
        <v>0</v>
      </c>
      <c r="V328" s="100">
        <v>0</v>
      </c>
      <c r="W328" s="290">
        <v>21521.9367048805</v>
      </c>
      <c r="X328" s="263">
        <v>4.9681851829489525E-2</v>
      </c>
    </row>
    <row r="329" spans="1:24">
      <c r="A329" s="88">
        <f t="shared" si="8"/>
        <v>318</v>
      </c>
      <c r="B329" s="88" t="s">
        <v>152</v>
      </c>
      <c r="C329" s="261">
        <v>1868.8406868566672</v>
      </c>
      <c r="D329" s="100">
        <v>1.7960239197974428E-2</v>
      </c>
      <c r="E329" s="261">
        <v>5206.1830079633301</v>
      </c>
      <c r="F329" s="100">
        <v>0.15535786019999662</v>
      </c>
      <c r="G329" s="261">
        <v>15178.77000000001</v>
      </c>
      <c r="H329" s="100">
        <v>0.32397576516128834</v>
      </c>
      <c r="I329" s="261">
        <v>0</v>
      </c>
      <c r="J329" s="100">
        <v>0</v>
      </c>
      <c r="K329" s="261">
        <v>0</v>
      </c>
      <c r="L329" s="100">
        <v>0</v>
      </c>
      <c r="M329" s="261">
        <v>0</v>
      </c>
      <c r="N329" s="100">
        <v>0</v>
      </c>
      <c r="O329" s="261">
        <v>-124.395112</v>
      </c>
      <c r="P329" s="100">
        <v>-0.33333333333333331</v>
      </c>
      <c r="Q329" s="261">
        <v>0</v>
      </c>
      <c r="R329" s="100">
        <v>0</v>
      </c>
      <c r="S329" s="261">
        <v>0</v>
      </c>
      <c r="T329" s="100">
        <v>0</v>
      </c>
      <c r="U329" s="261">
        <v>0</v>
      </c>
      <c r="V329" s="100">
        <v>0</v>
      </c>
      <c r="W329" s="290">
        <v>22129.398582820009</v>
      </c>
      <c r="X329" s="263">
        <v>4.0186768109340666E-2</v>
      </c>
    </row>
    <row r="330" spans="1:24">
      <c r="A330" s="88">
        <f t="shared" si="8"/>
        <v>319</v>
      </c>
      <c r="B330" s="88" t="s">
        <v>152</v>
      </c>
      <c r="C330" s="261">
        <v>1753.0989389996673</v>
      </c>
      <c r="D330" s="100">
        <v>1.9270412562278547E-2</v>
      </c>
      <c r="E330" s="261">
        <v>5260.6391619743345</v>
      </c>
      <c r="F330" s="100">
        <v>0.1622115410360907</v>
      </c>
      <c r="G330" s="261">
        <v>15222.959999999994</v>
      </c>
      <c r="H330" s="100">
        <v>0.32349094890219321</v>
      </c>
      <c r="I330" s="261">
        <v>0</v>
      </c>
      <c r="J330" s="100">
        <v>0</v>
      </c>
      <c r="K330" s="261">
        <v>0</v>
      </c>
      <c r="L330" s="100">
        <v>0</v>
      </c>
      <c r="M330" s="261">
        <v>0</v>
      </c>
      <c r="N330" s="100">
        <v>0</v>
      </c>
      <c r="O330" s="261">
        <v>-102.88235999999999</v>
      </c>
      <c r="P330" s="100">
        <v>-0.33333333333333331</v>
      </c>
      <c r="Q330" s="261">
        <v>0</v>
      </c>
      <c r="R330" s="100">
        <v>0</v>
      </c>
      <c r="S330" s="261">
        <v>0</v>
      </c>
      <c r="T330" s="100">
        <v>0</v>
      </c>
      <c r="U330" s="261">
        <v>0</v>
      </c>
      <c r="V330" s="100">
        <v>0</v>
      </c>
      <c r="W330" s="290">
        <v>22133.815740973998</v>
      </c>
      <c r="X330" s="263">
        <v>4.8380328691351636E-2</v>
      </c>
    </row>
    <row r="331" spans="1:24">
      <c r="A331" s="88">
        <f t="shared" si="8"/>
        <v>320</v>
      </c>
      <c r="B331" s="88" t="s">
        <v>152</v>
      </c>
      <c r="C331" s="261">
        <v>851.66551166216652</v>
      </c>
      <c r="D331" s="100">
        <v>1.7486052747937589E-2</v>
      </c>
      <c r="E331" s="261">
        <v>5308.3044944868316</v>
      </c>
      <c r="F331" s="100">
        <v>0.17008423005426815</v>
      </c>
      <c r="G331" s="261">
        <v>15258.312000000004</v>
      </c>
      <c r="H331" s="100">
        <v>0.32310615342641802</v>
      </c>
      <c r="I331" s="261">
        <v>0</v>
      </c>
      <c r="J331" s="100">
        <v>0</v>
      </c>
      <c r="K331" s="261">
        <v>0</v>
      </c>
      <c r="L331" s="100">
        <v>0</v>
      </c>
      <c r="M331" s="261">
        <v>0</v>
      </c>
      <c r="N331" s="100">
        <v>0</v>
      </c>
      <c r="O331" s="261">
        <v>-58.635227999999991</v>
      </c>
      <c r="P331" s="100">
        <v>-0.33333333333333331</v>
      </c>
      <c r="Q331" s="261">
        <v>0</v>
      </c>
      <c r="R331" s="100">
        <v>0</v>
      </c>
      <c r="S331" s="261">
        <v>0</v>
      </c>
      <c r="T331" s="100">
        <v>0</v>
      </c>
      <c r="U331" s="261">
        <v>0</v>
      </c>
      <c r="V331" s="100">
        <v>0</v>
      </c>
      <c r="W331" s="290">
        <v>21359.646778149003</v>
      </c>
      <c r="X331" s="263">
        <v>6.9861545834430855E-2</v>
      </c>
    </row>
    <row r="332" spans="1:24">
      <c r="A332" s="88">
        <f t="shared" si="8"/>
        <v>321</v>
      </c>
      <c r="B332" s="88" t="s">
        <v>152</v>
      </c>
      <c r="C332" s="261">
        <v>2011.7245186833316</v>
      </c>
      <c r="D332" s="100">
        <v>1.7672320156704766E-2</v>
      </c>
      <c r="E332" s="261">
        <v>5311.8597486166664</v>
      </c>
      <c r="F332" s="100">
        <v>0.15269452092743932</v>
      </c>
      <c r="G332" s="261">
        <v>13378.933372333331</v>
      </c>
      <c r="H332" s="100">
        <v>0.30800504552480373</v>
      </c>
      <c r="I332" s="261">
        <v>0</v>
      </c>
      <c r="J332" s="100">
        <v>0</v>
      </c>
      <c r="K332" s="261">
        <v>0</v>
      </c>
      <c r="L332" s="100">
        <v>0</v>
      </c>
      <c r="M332" s="261">
        <v>0</v>
      </c>
      <c r="N332" s="100">
        <v>0</v>
      </c>
      <c r="O332" s="261">
        <v>-130.17586800000001</v>
      </c>
      <c r="P332" s="100">
        <v>-0.33333333333333343</v>
      </c>
      <c r="Q332" s="261">
        <v>0</v>
      </c>
      <c r="R332" s="100">
        <v>0</v>
      </c>
      <c r="S332" s="261">
        <v>0</v>
      </c>
      <c r="T332" s="100">
        <v>0</v>
      </c>
      <c r="U332" s="261">
        <v>0</v>
      </c>
      <c r="V332" s="100">
        <v>0</v>
      </c>
      <c r="W332" s="290">
        <v>20572.341771633332</v>
      </c>
      <c r="X332" s="263">
        <v>3.4276776445592946E-2</v>
      </c>
    </row>
    <row r="333" spans="1:24">
      <c r="A333" s="88">
        <f t="shared" si="8"/>
        <v>322</v>
      </c>
      <c r="B333" s="88" t="s">
        <v>152</v>
      </c>
      <c r="C333" s="261">
        <v>1714.4252057093354</v>
      </c>
      <c r="D333" s="100">
        <v>1.8969518943670799E-2</v>
      </c>
      <c r="E333" s="261">
        <v>5548.7155756186685</v>
      </c>
      <c r="F333" s="100">
        <v>0.16271883230118619</v>
      </c>
      <c r="G333" s="261">
        <v>15545.934988199995</v>
      </c>
      <c r="H333" s="100">
        <v>0.32007290072161798</v>
      </c>
      <c r="I333" s="261">
        <v>0</v>
      </c>
      <c r="J333" s="100">
        <v>0</v>
      </c>
      <c r="K333" s="261">
        <v>0</v>
      </c>
      <c r="L333" s="100">
        <v>0</v>
      </c>
      <c r="M333" s="261">
        <v>0</v>
      </c>
      <c r="N333" s="100">
        <v>0</v>
      </c>
      <c r="O333" s="261">
        <v>-108.71737200000001</v>
      </c>
      <c r="P333" s="100">
        <v>-0.33333333333333331</v>
      </c>
      <c r="Q333" s="261">
        <v>0</v>
      </c>
      <c r="R333" s="100">
        <v>0</v>
      </c>
      <c r="S333" s="261">
        <v>0</v>
      </c>
      <c r="T333" s="100">
        <v>0</v>
      </c>
      <c r="U333" s="261">
        <v>0</v>
      </c>
      <c r="V333" s="100">
        <v>0</v>
      </c>
      <c r="W333" s="290">
        <v>22700.358397527998</v>
      </c>
      <c r="X333" s="263">
        <v>4.8926173315635549E-2</v>
      </c>
    </row>
    <row r="334" spans="1:24">
      <c r="A334" s="88">
        <f t="shared" si="8"/>
        <v>323</v>
      </c>
      <c r="B334" s="88" t="s">
        <v>152</v>
      </c>
      <c r="C334" s="261">
        <v>2344.6277471925</v>
      </c>
      <c r="D334" s="100">
        <v>1.9292335045113681E-2</v>
      </c>
      <c r="E334" s="261">
        <v>5554.8604499891671</v>
      </c>
      <c r="F334" s="100">
        <v>0.15685975488266371</v>
      </c>
      <c r="G334" s="261">
        <v>3582.1112855999995</v>
      </c>
      <c r="H334" s="100">
        <v>0.18595939813530368</v>
      </c>
      <c r="I334" s="261">
        <v>0</v>
      </c>
      <c r="J334" s="100">
        <v>0</v>
      </c>
      <c r="K334" s="261">
        <v>0</v>
      </c>
      <c r="L334" s="100">
        <v>0</v>
      </c>
      <c r="M334" s="261">
        <v>0</v>
      </c>
      <c r="N334" s="100">
        <v>0</v>
      </c>
      <c r="O334" s="261">
        <v>-138.63333999999998</v>
      </c>
      <c r="P334" s="100">
        <v>-0.33333333333333331</v>
      </c>
      <c r="Q334" s="261">
        <v>0</v>
      </c>
      <c r="R334" s="100">
        <v>0</v>
      </c>
      <c r="S334" s="261">
        <v>0</v>
      </c>
      <c r="T334" s="100">
        <v>0</v>
      </c>
      <c r="U334" s="261">
        <v>0</v>
      </c>
      <c r="V334" s="100">
        <v>0</v>
      </c>
      <c r="W334" s="290">
        <v>11342.966142781666</v>
      </c>
      <c r="X334" s="263">
        <v>2.030198217028286E-2</v>
      </c>
    </row>
    <row r="335" spans="1:24">
      <c r="A335" s="88">
        <f t="shared" si="8"/>
        <v>324</v>
      </c>
      <c r="B335" s="88" t="s">
        <v>152</v>
      </c>
      <c r="C335" s="261">
        <v>1762.9768970521629</v>
      </c>
      <c r="D335" s="100">
        <v>1.7668100281423356E-2</v>
      </c>
      <c r="E335" s="261">
        <v>5563.3015561835055</v>
      </c>
      <c r="F335" s="100">
        <v>0.15733681693242096</v>
      </c>
      <c r="G335" s="261">
        <v>15576.47999999999</v>
      </c>
      <c r="H335" s="100">
        <v>0.31976062212627671</v>
      </c>
      <c r="I335" s="261">
        <v>0</v>
      </c>
      <c r="J335" s="100">
        <v>0</v>
      </c>
      <c r="K335" s="261">
        <v>0</v>
      </c>
      <c r="L335" s="100">
        <v>0</v>
      </c>
      <c r="M335" s="261">
        <v>0</v>
      </c>
      <c r="N335" s="100">
        <v>0</v>
      </c>
      <c r="O335" s="261">
        <v>-112.99168800000001</v>
      </c>
      <c r="P335" s="100">
        <v>-0.33333333333333337</v>
      </c>
      <c r="Q335" s="261">
        <v>0</v>
      </c>
      <c r="R335" s="100">
        <v>0</v>
      </c>
      <c r="S335" s="261">
        <v>0</v>
      </c>
      <c r="T335" s="100">
        <v>0</v>
      </c>
      <c r="U335" s="261">
        <v>0</v>
      </c>
      <c r="V335" s="100">
        <v>0</v>
      </c>
      <c r="W335" s="290">
        <v>22789.766765235661</v>
      </c>
      <c r="X335" s="263">
        <v>4.2231189485663519E-2</v>
      </c>
    </row>
    <row r="336" spans="1:24">
      <c r="A336" s="88">
        <f t="shared" si="8"/>
        <v>325</v>
      </c>
      <c r="B336" s="88" t="s">
        <v>152</v>
      </c>
      <c r="C336" s="261">
        <v>1838.4735803480871</v>
      </c>
      <c r="D336" s="100">
        <v>1.8506092974836567E-2</v>
      </c>
      <c r="E336" s="261">
        <v>5588.4189677190834</v>
      </c>
      <c r="F336" s="100">
        <v>0.15965668382398673</v>
      </c>
      <c r="G336" s="261">
        <v>15598.575000000003</v>
      </c>
      <c r="H336" s="100">
        <v>0.31953587271477696</v>
      </c>
      <c r="I336" s="261">
        <v>0</v>
      </c>
      <c r="J336" s="100">
        <v>0</v>
      </c>
      <c r="K336" s="261">
        <v>0</v>
      </c>
      <c r="L336" s="100">
        <v>0</v>
      </c>
      <c r="M336" s="261">
        <v>0</v>
      </c>
      <c r="N336" s="100">
        <v>0</v>
      </c>
      <c r="O336" s="261">
        <v>-128.64930000000001</v>
      </c>
      <c r="P336" s="100">
        <v>-0.33333333333333331</v>
      </c>
      <c r="Q336" s="261">
        <v>0</v>
      </c>
      <c r="R336" s="100">
        <v>0</v>
      </c>
      <c r="S336" s="261">
        <v>0</v>
      </c>
      <c r="T336" s="100">
        <v>0</v>
      </c>
      <c r="U336" s="261">
        <v>0</v>
      </c>
      <c r="V336" s="100">
        <v>0</v>
      </c>
      <c r="W336" s="290">
        <v>22896.818248067171</v>
      </c>
      <c r="X336" s="263">
        <v>4.4239810839257987E-2</v>
      </c>
    </row>
    <row r="337" spans="1:24">
      <c r="A337" s="88">
        <f t="shared" si="8"/>
        <v>326</v>
      </c>
      <c r="B337" s="88" t="s">
        <v>152</v>
      </c>
      <c r="C337" s="261">
        <v>1927.0933022678375</v>
      </c>
      <c r="D337" s="100">
        <v>1.8760342769686619E-2</v>
      </c>
      <c r="E337" s="261">
        <v>5595.1504894564996</v>
      </c>
      <c r="F337" s="100">
        <v>0.15957075646354027</v>
      </c>
      <c r="G337" s="261">
        <v>15606.388135700001</v>
      </c>
      <c r="H337" s="100">
        <v>0.31945662554473425</v>
      </c>
      <c r="I337" s="261">
        <v>0</v>
      </c>
      <c r="J337" s="100">
        <v>0</v>
      </c>
      <c r="K337" s="261">
        <v>0</v>
      </c>
      <c r="L337" s="100">
        <v>0</v>
      </c>
      <c r="M337" s="261">
        <v>0</v>
      </c>
      <c r="N337" s="100">
        <v>0</v>
      </c>
      <c r="O337" s="261">
        <v>-113.11596400000002</v>
      </c>
      <c r="P337" s="100">
        <v>-0.33333333333333337</v>
      </c>
      <c r="Q337" s="261">
        <v>0</v>
      </c>
      <c r="R337" s="100">
        <v>0</v>
      </c>
      <c r="S337" s="261">
        <v>0</v>
      </c>
      <c r="T337" s="100">
        <v>0</v>
      </c>
      <c r="U337" s="261">
        <v>0</v>
      </c>
      <c r="V337" s="100">
        <v>0</v>
      </c>
      <c r="W337" s="290">
        <v>23015.515963424335</v>
      </c>
      <c r="X337" s="263">
        <v>4.43951349592994E-2</v>
      </c>
    </row>
    <row r="338" spans="1:24">
      <c r="A338" s="88">
        <f t="shared" si="8"/>
        <v>327</v>
      </c>
      <c r="B338" s="88" t="s">
        <v>152</v>
      </c>
      <c r="C338" s="261">
        <v>572.58099594833209</v>
      </c>
      <c r="D338" s="100">
        <v>1.9411186068464124E-2</v>
      </c>
      <c r="E338" s="261">
        <v>5641.940979688331</v>
      </c>
      <c r="F338" s="100">
        <v>0.17856710824766711</v>
      </c>
      <c r="G338" s="261">
        <v>14466.05025200001</v>
      </c>
      <c r="H338" s="100">
        <v>0.31109604379428779</v>
      </c>
      <c r="I338" s="261">
        <v>0</v>
      </c>
      <c r="J338" s="100">
        <v>0</v>
      </c>
      <c r="K338" s="261">
        <v>0</v>
      </c>
      <c r="L338" s="100">
        <v>0</v>
      </c>
      <c r="M338" s="261">
        <v>0</v>
      </c>
      <c r="N338" s="100">
        <v>0</v>
      </c>
      <c r="O338" s="261">
        <v>-80.847273199999989</v>
      </c>
      <c r="P338" s="100">
        <v>-0.33333333333333337</v>
      </c>
      <c r="Q338" s="261">
        <v>0</v>
      </c>
      <c r="R338" s="100">
        <v>0</v>
      </c>
      <c r="S338" s="261">
        <v>0</v>
      </c>
      <c r="T338" s="100">
        <v>0</v>
      </c>
      <c r="U338" s="261">
        <v>0</v>
      </c>
      <c r="V338" s="100">
        <v>0</v>
      </c>
      <c r="W338" s="290">
        <v>20599.724954436671</v>
      </c>
      <c r="X338" s="263">
        <v>9.3212260611050105E-2</v>
      </c>
    </row>
    <row r="339" spans="1:24">
      <c r="A339" s="88">
        <f t="shared" si="8"/>
        <v>328</v>
      </c>
      <c r="B339" s="88" t="s">
        <v>152</v>
      </c>
      <c r="C339" s="261">
        <v>1721.6605448948285</v>
      </c>
      <c r="D339" s="100">
        <v>1.5194053847786026E-2</v>
      </c>
      <c r="E339" s="261">
        <v>5597.2489740688352</v>
      </c>
      <c r="F339" s="100">
        <v>0.14782841729722268</v>
      </c>
      <c r="G339" s="261">
        <v>15642.416095399998</v>
      </c>
      <c r="H339" s="100">
        <v>0.31909273024738855</v>
      </c>
      <c r="I339" s="261">
        <v>0</v>
      </c>
      <c r="J339" s="100">
        <v>0</v>
      </c>
      <c r="K339" s="261">
        <v>0</v>
      </c>
      <c r="L339" s="100">
        <v>0</v>
      </c>
      <c r="M339" s="261">
        <v>0</v>
      </c>
      <c r="N339" s="100">
        <v>0</v>
      </c>
      <c r="O339" s="261">
        <v>-153.81762000000001</v>
      </c>
      <c r="P339" s="100">
        <v>-0.33333333333333331</v>
      </c>
      <c r="Q339" s="261">
        <v>0</v>
      </c>
      <c r="R339" s="100">
        <v>0</v>
      </c>
      <c r="S339" s="261">
        <v>0</v>
      </c>
      <c r="T339" s="100">
        <v>0</v>
      </c>
      <c r="U339" s="261">
        <v>0</v>
      </c>
      <c r="V339" s="100">
        <v>0</v>
      </c>
      <c r="W339" s="290">
        <v>22807.507994363659</v>
      </c>
      <c r="X339" s="263">
        <v>3.3562400523592391E-2</v>
      </c>
    </row>
    <row r="340" spans="1:24">
      <c r="A340" s="88">
        <f t="shared" si="8"/>
        <v>329</v>
      </c>
      <c r="B340" s="88" t="s">
        <v>152</v>
      </c>
      <c r="C340" s="261">
        <v>2305.7976393768345</v>
      </c>
      <c r="D340" s="100">
        <v>1.9050170633955834E-2</v>
      </c>
      <c r="E340" s="261">
        <v>5635.9379658495018</v>
      </c>
      <c r="F340" s="100">
        <v>0.15660130880723946</v>
      </c>
      <c r="G340" s="261">
        <v>15660.440999999993</v>
      </c>
      <c r="H340" s="100">
        <v>0.31891161016951558</v>
      </c>
      <c r="I340" s="261">
        <v>0</v>
      </c>
      <c r="J340" s="100">
        <v>0</v>
      </c>
      <c r="K340" s="261">
        <v>0</v>
      </c>
      <c r="L340" s="100">
        <v>0</v>
      </c>
      <c r="M340" s="261">
        <v>0</v>
      </c>
      <c r="N340" s="100">
        <v>0</v>
      </c>
      <c r="O340" s="261">
        <v>-135.30305999999999</v>
      </c>
      <c r="P340" s="100">
        <v>-0.3333333333333332</v>
      </c>
      <c r="Q340" s="261">
        <v>0</v>
      </c>
      <c r="R340" s="100">
        <v>0</v>
      </c>
      <c r="S340" s="261">
        <v>0</v>
      </c>
      <c r="T340" s="100">
        <v>0</v>
      </c>
      <c r="U340" s="261">
        <v>0</v>
      </c>
      <c r="V340" s="100">
        <v>0</v>
      </c>
      <c r="W340" s="290">
        <v>23466.873545226332</v>
      </c>
      <c r="X340" s="263">
        <v>3.9631474667648776E-2</v>
      </c>
    </row>
    <row r="341" spans="1:24">
      <c r="A341" s="88">
        <f t="shared" si="8"/>
        <v>330</v>
      </c>
      <c r="B341" s="88" t="s">
        <v>152</v>
      </c>
      <c r="C341" s="261">
        <v>2127.1603258847463</v>
      </c>
      <c r="D341" s="100">
        <v>1.8750640274070123E-2</v>
      </c>
      <c r="E341" s="261">
        <v>5641.7562173757469</v>
      </c>
      <c r="F341" s="100">
        <v>0.15737709400088731</v>
      </c>
      <c r="G341" s="261">
        <v>15664.859999999995</v>
      </c>
      <c r="H341" s="100">
        <v>0.31886730157075849</v>
      </c>
      <c r="I341" s="261">
        <v>0</v>
      </c>
      <c r="J341" s="100">
        <v>0</v>
      </c>
      <c r="K341" s="261">
        <v>0</v>
      </c>
      <c r="L341" s="100">
        <v>0</v>
      </c>
      <c r="M341" s="261">
        <v>0</v>
      </c>
      <c r="N341" s="100">
        <v>0</v>
      </c>
      <c r="O341" s="261">
        <v>-125.35127199999998</v>
      </c>
      <c r="P341" s="100">
        <v>-0.33333333333333326</v>
      </c>
      <c r="Q341" s="261">
        <v>0</v>
      </c>
      <c r="R341" s="100">
        <v>0</v>
      </c>
      <c r="S341" s="261">
        <v>0</v>
      </c>
      <c r="T341" s="100">
        <v>0</v>
      </c>
      <c r="U341" s="261">
        <v>0</v>
      </c>
      <c r="V341" s="100">
        <v>0</v>
      </c>
      <c r="W341" s="290">
        <v>23308.425271260487</v>
      </c>
      <c r="X341" s="263">
        <v>4.0885853873331698E-2</v>
      </c>
    </row>
    <row r="342" spans="1:24">
      <c r="A342" s="88">
        <f t="shared" si="8"/>
        <v>331</v>
      </c>
      <c r="B342" s="88" t="s">
        <v>152</v>
      </c>
      <c r="C342" s="261">
        <v>1841.5031141664174</v>
      </c>
      <c r="D342" s="100">
        <v>1.7143060483153918E-2</v>
      </c>
      <c r="E342" s="261">
        <v>5803.5378733974167</v>
      </c>
      <c r="F342" s="100">
        <v>0.15522949795333979</v>
      </c>
      <c r="G342" s="261">
        <v>15853.498271999995</v>
      </c>
      <c r="H342" s="100">
        <v>0.31701003015421558</v>
      </c>
      <c r="I342" s="261">
        <v>0</v>
      </c>
      <c r="J342" s="100">
        <v>0</v>
      </c>
      <c r="K342" s="261">
        <v>0</v>
      </c>
      <c r="L342" s="100">
        <v>0</v>
      </c>
      <c r="M342" s="261">
        <v>0</v>
      </c>
      <c r="N342" s="100">
        <v>0</v>
      </c>
      <c r="O342" s="261">
        <v>-134.32011199999999</v>
      </c>
      <c r="P342" s="100">
        <v>-0.33333333333333326</v>
      </c>
      <c r="Q342" s="261">
        <v>0</v>
      </c>
      <c r="R342" s="100">
        <v>0</v>
      </c>
      <c r="S342" s="261">
        <v>0</v>
      </c>
      <c r="T342" s="100">
        <v>0</v>
      </c>
      <c r="U342" s="261">
        <v>0</v>
      </c>
      <c r="V342" s="100">
        <v>0</v>
      </c>
      <c r="W342" s="290">
        <v>23364.219147563828</v>
      </c>
      <c r="X342" s="263">
        <v>3.9225161638009466E-2</v>
      </c>
    </row>
    <row r="343" spans="1:24">
      <c r="A343" s="88">
        <f t="shared" si="8"/>
        <v>332</v>
      </c>
      <c r="B343" s="88" t="s">
        <v>152</v>
      </c>
      <c r="C343" s="261">
        <v>2434.31616458192</v>
      </c>
      <c r="D343" s="100">
        <v>1.7408280696348866E-2</v>
      </c>
      <c r="E343" s="261">
        <v>5809.0931985575835</v>
      </c>
      <c r="F343" s="100">
        <v>0.14856487915635308</v>
      </c>
      <c r="G343" s="261">
        <v>15880.053025000001</v>
      </c>
      <c r="H343" s="100">
        <v>0.31675383300453996</v>
      </c>
      <c r="I343" s="261">
        <v>0</v>
      </c>
      <c r="J343" s="100">
        <v>0</v>
      </c>
      <c r="K343" s="261">
        <v>0</v>
      </c>
      <c r="L343" s="100">
        <v>0</v>
      </c>
      <c r="M343" s="261">
        <v>0</v>
      </c>
      <c r="N343" s="100">
        <v>0</v>
      </c>
      <c r="O343" s="261">
        <v>-160.77929999999995</v>
      </c>
      <c r="P343" s="100">
        <v>-0.33333333333333326</v>
      </c>
      <c r="Q343" s="261">
        <v>0</v>
      </c>
      <c r="R343" s="100">
        <v>0</v>
      </c>
      <c r="S343" s="261">
        <v>0</v>
      </c>
      <c r="T343" s="100">
        <v>0</v>
      </c>
      <c r="U343" s="261">
        <v>0</v>
      </c>
      <c r="V343" s="100">
        <v>0</v>
      </c>
      <c r="W343" s="290">
        <v>23962.683088139507</v>
      </c>
      <c r="X343" s="263">
        <v>3.2985562483700173E-2</v>
      </c>
    </row>
    <row r="344" spans="1:24">
      <c r="A344" s="88">
        <f t="shared" si="8"/>
        <v>333</v>
      </c>
      <c r="B344" s="88" t="s">
        <v>152</v>
      </c>
      <c r="C344" s="261">
        <v>2064.8156300321675</v>
      </c>
      <c r="D344" s="100">
        <v>1.9935328382789021E-2</v>
      </c>
      <c r="E344" s="261">
        <v>5995.3597523101662</v>
      </c>
      <c r="F344" s="100">
        <v>0.16394580162638211</v>
      </c>
      <c r="G344" s="261">
        <v>16045.249565833328</v>
      </c>
      <c r="H344" s="100">
        <v>0.31518813331857687</v>
      </c>
      <c r="I344" s="261">
        <v>0</v>
      </c>
      <c r="J344" s="100">
        <v>0</v>
      </c>
      <c r="K344" s="261">
        <v>0</v>
      </c>
      <c r="L344" s="100">
        <v>0</v>
      </c>
      <c r="M344" s="261">
        <v>0</v>
      </c>
      <c r="N344" s="100">
        <v>0</v>
      </c>
      <c r="O344" s="261">
        <v>-124.86809999999998</v>
      </c>
      <c r="P344" s="100">
        <v>-0.33333333333333331</v>
      </c>
      <c r="Q344" s="261">
        <v>0</v>
      </c>
      <c r="R344" s="100">
        <v>0</v>
      </c>
      <c r="S344" s="261">
        <v>0</v>
      </c>
      <c r="T344" s="100">
        <v>0</v>
      </c>
      <c r="U344" s="261">
        <v>0</v>
      </c>
      <c r="V344" s="100">
        <v>0</v>
      </c>
      <c r="W344" s="290">
        <v>23980.556848175664</v>
      </c>
      <c r="X344" s="263">
        <v>4.8237460847752781E-2</v>
      </c>
    </row>
    <row r="345" spans="1:24">
      <c r="A345" s="88">
        <f t="shared" si="8"/>
        <v>334</v>
      </c>
      <c r="B345" s="88" t="s">
        <v>152</v>
      </c>
      <c r="C345" s="261">
        <v>2188.2732556233364</v>
      </c>
      <c r="D345" s="100">
        <v>1.8064910618544486E-2</v>
      </c>
      <c r="E345" s="261">
        <v>5989.0030196633306</v>
      </c>
      <c r="F345" s="100">
        <v>0.15533351923012959</v>
      </c>
      <c r="G345" s="261">
        <v>16062.569999999998</v>
      </c>
      <c r="H345" s="100">
        <v>0.31502672395600834</v>
      </c>
      <c r="I345" s="261">
        <v>0</v>
      </c>
      <c r="J345" s="100">
        <v>0</v>
      </c>
      <c r="K345" s="261">
        <v>0</v>
      </c>
      <c r="L345" s="100">
        <v>0</v>
      </c>
      <c r="M345" s="261">
        <v>0</v>
      </c>
      <c r="N345" s="100">
        <v>0</v>
      </c>
      <c r="O345" s="261">
        <v>-135.696744</v>
      </c>
      <c r="P345" s="100">
        <v>-0.33333333333333331</v>
      </c>
      <c r="Q345" s="261">
        <v>0</v>
      </c>
      <c r="R345" s="100">
        <v>0</v>
      </c>
      <c r="S345" s="261">
        <v>0</v>
      </c>
      <c r="T345" s="100">
        <v>0</v>
      </c>
      <c r="U345" s="261">
        <v>0</v>
      </c>
      <c r="V345" s="100">
        <v>0</v>
      </c>
      <c r="W345" s="290">
        <v>24104.149531286665</v>
      </c>
      <c r="X345" s="263">
        <v>3.8157402743126803E-2</v>
      </c>
    </row>
    <row r="346" spans="1:24">
      <c r="A346" s="88">
        <f t="shared" si="8"/>
        <v>335</v>
      </c>
      <c r="B346" s="88" t="s">
        <v>152</v>
      </c>
      <c r="C346" s="261">
        <v>1817.9008208595806</v>
      </c>
      <c r="D346" s="100">
        <v>1.7535707720054309E-2</v>
      </c>
      <c r="E346" s="261">
        <v>6015.535934937915</v>
      </c>
      <c r="F346" s="100">
        <v>0.15798694370905647</v>
      </c>
      <c r="G346" s="261">
        <v>16077.476666666662</v>
      </c>
      <c r="H346" s="100">
        <v>0.31481647982219735</v>
      </c>
      <c r="I346" s="261">
        <v>0</v>
      </c>
      <c r="J346" s="100">
        <v>0</v>
      </c>
      <c r="K346" s="261">
        <v>0</v>
      </c>
      <c r="L346" s="100">
        <v>0</v>
      </c>
      <c r="M346" s="261">
        <v>0</v>
      </c>
      <c r="N346" s="100">
        <v>0</v>
      </c>
      <c r="O346" s="261">
        <v>-127.13541600000001</v>
      </c>
      <c r="P346" s="100">
        <v>-0.33333333333333337</v>
      </c>
      <c r="Q346" s="261">
        <v>0</v>
      </c>
      <c r="R346" s="100">
        <v>0</v>
      </c>
      <c r="S346" s="261">
        <v>0</v>
      </c>
      <c r="T346" s="100">
        <v>0</v>
      </c>
      <c r="U346" s="261">
        <v>0</v>
      </c>
      <c r="V346" s="100">
        <v>0</v>
      </c>
      <c r="W346" s="290">
        <v>23783.778006464156</v>
      </c>
      <c r="X346" s="263">
        <v>4.1485511410542818E-2</v>
      </c>
    </row>
    <row r="347" spans="1:24">
      <c r="A347" s="88">
        <f t="shared" si="8"/>
        <v>336</v>
      </c>
      <c r="B347" s="88" t="s">
        <v>152</v>
      </c>
      <c r="C347" s="261">
        <v>1858.5545406541667</v>
      </c>
      <c r="D347" s="100">
        <v>1.7411366141503858E-2</v>
      </c>
      <c r="E347" s="261">
        <v>6032.6594262041699</v>
      </c>
      <c r="F347" s="100">
        <v>0.1570384678430409</v>
      </c>
      <c r="G347" s="261">
        <v>16106.760000000009</v>
      </c>
      <c r="H347" s="100">
        <v>0.31461723246002832</v>
      </c>
      <c r="I347" s="261">
        <v>0</v>
      </c>
      <c r="J347" s="100">
        <v>0</v>
      </c>
      <c r="K347" s="261">
        <v>0</v>
      </c>
      <c r="L347" s="100">
        <v>0</v>
      </c>
      <c r="M347" s="261">
        <v>0</v>
      </c>
      <c r="N347" s="100">
        <v>0</v>
      </c>
      <c r="O347" s="261">
        <v>-120.64338399999998</v>
      </c>
      <c r="P347" s="100">
        <v>-0.33333333333333337</v>
      </c>
      <c r="Q347" s="261">
        <v>0</v>
      </c>
      <c r="R347" s="100">
        <v>0</v>
      </c>
      <c r="S347" s="261">
        <v>0</v>
      </c>
      <c r="T347" s="100">
        <v>0</v>
      </c>
      <c r="U347" s="261">
        <v>0</v>
      </c>
      <c r="V347" s="100">
        <v>0</v>
      </c>
      <c r="W347" s="290">
        <v>23877.330582858347</v>
      </c>
      <c r="X347" s="263">
        <v>4.0700540818761691E-2</v>
      </c>
    </row>
    <row r="348" spans="1:24">
      <c r="A348" s="88">
        <f t="shared" si="8"/>
        <v>337</v>
      </c>
      <c r="B348" s="88" t="s">
        <v>152</v>
      </c>
      <c r="C348" s="261">
        <v>2139.0675992660022</v>
      </c>
      <c r="D348" s="100">
        <v>1.9044246383481941E-2</v>
      </c>
      <c r="E348" s="261">
        <v>6062.4847468153339</v>
      </c>
      <c r="F348" s="100">
        <v>0.16011239409398226</v>
      </c>
      <c r="G348" s="261">
        <v>16131.450327800005</v>
      </c>
      <c r="H348" s="100">
        <v>0.31438987431738552</v>
      </c>
      <c r="I348" s="261">
        <v>0</v>
      </c>
      <c r="J348" s="100">
        <v>0</v>
      </c>
      <c r="K348" s="261">
        <v>0</v>
      </c>
      <c r="L348" s="100">
        <v>0</v>
      </c>
      <c r="M348" s="261">
        <v>0</v>
      </c>
      <c r="N348" s="100">
        <v>0</v>
      </c>
      <c r="O348" s="261">
        <v>-128.15158399999999</v>
      </c>
      <c r="P348" s="100">
        <v>-0.33333333333333326</v>
      </c>
      <c r="Q348" s="261">
        <v>0</v>
      </c>
      <c r="R348" s="100">
        <v>0</v>
      </c>
      <c r="S348" s="261">
        <v>0</v>
      </c>
      <c r="T348" s="100">
        <v>0</v>
      </c>
      <c r="U348" s="261">
        <v>0</v>
      </c>
      <c r="V348" s="100">
        <v>0</v>
      </c>
      <c r="W348" s="290">
        <v>24204.85108988134</v>
      </c>
      <c r="X348" s="263">
        <v>4.327058321463903E-2</v>
      </c>
    </row>
    <row r="349" spans="1:24">
      <c r="A349" s="88">
        <f t="shared" si="8"/>
        <v>338</v>
      </c>
      <c r="B349" s="88" t="s">
        <v>152</v>
      </c>
      <c r="C349" s="261">
        <v>2597.7951160141615</v>
      </c>
      <c r="D349" s="100">
        <v>1.9304157474285745E-2</v>
      </c>
      <c r="E349" s="261">
        <v>6079.8648909241674</v>
      </c>
      <c r="F349" s="100">
        <v>0.15660487367226716</v>
      </c>
      <c r="G349" s="261">
        <v>16161.306155633332</v>
      </c>
      <c r="H349" s="100">
        <v>0.31411631438282928</v>
      </c>
      <c r="I349" s="261">
        <v>0</v>
      </c>
      <c r="J349" s="100">
        <v>0</v>
      </c>
      <c r="K349" s="261">
        <v>0</v>
      </c>
      <c r="L349" s="100">
        <v>0</v>
      </c>
      <c r="M349" s="261">
        <v>0</v>
      </c>
      <c r="N349" s="100">
        <v>0</v>
      </c>
      <c r="O349" s="261">
        <v>-147.72760400000001</v>
      </c>
      <c r="P349" s="100">
        <v>-0.33333333333333337</v>
      </c>
      <c r="Q349" s="261">
        <v>0</v>
      </c>
      <c r="R349" s="100">
        <v>0</v>
      </c>
      <c r="S349" s="261">
        <v>0</v>
      </c>
      <c r="T349" s="100">
        <v>0</v>
      </c>
      <c r="U349" s="261">
        <v>0</v>
      </c>
      <c r="V349" s="100">
        <v>0</v>
      </c>
      <c r="W349" s="290">
        <v>24691.238558571662</v>
      </c>
      <c r="X349" s="263">
        <v>3.7959378261588142E-2</v>
      </c>
    </row>
    <row r="350" spans="1:24">
      <c r="A350" s="88">
        <f t="shared" si="8"/>
        <v>339</v>
      </c>
      <c r="B350" s="88" t="s">
        <v>152</v>
      </c>
      <c r="C350" s="261">
        <v>1024.2016280325017</v>
      </c>
      <c r="D350" s="100">
        <v>1.8987403231355334E-2</v>
      </c>
      <c r="E350" s="261">
        <v>6149.5401893358321</v>
      </c>
      <c r="F350" s="100">
        <v>0.17292659768830185</v>
      </c>
      <c r="G350" s="261">
        <v>16195.140000000005</v>
      </c>
      <c r="H350" s="100">
        <v>0.31380809565570905</v>
      </c>
      <c r="I350" s="261">
        <v>0</v>
      </c>
      <c r="J350" s="100">
        <v>0</v>
      </c>
      <c r="K350" s="261">
        <v>0</v>
      </c>
      <c r="L350" s="100">
        <v>0</v>
      </c>
      <c r="M350" s="261">
        <v>0</v>
      </c>
      <c r="N350" s="100">
        <v>0</v>
      </c>
      <c r="O350" s="261">
        <v>-76.88463999999999</v>
      </c>
      <c r="P350" s="100">
        <v>-0.33333333333333331</v>
      </c>
      <c r="Q350" s="261">
        <v>0</v>
      </c>
      <c r="R350" s="100">
        <v>0</v>
      </c>
      <c r="S350" s="261">
        <v>0</v>
      </c>
      <c r="T350" s="100">
        <v>0</v>
      </c>
      <c r="U350" s="261">
        <v>0</v>
      </c>
      <c r="V350" s="100">
        <v>0</v>
      </c>
      <c r="W350" s="290">
        <v>23291.997177368339</v>
      </c>
      <c r="X350" s="263">
        <v>7.5105511871216252E-2</v>
      </c>
    </row>
    <row r="351" spans="1:24">
      <c r="A351" s="88">
        <f t="shared" si="8"/>
        <v>340</v>
      </c>
      <c r="B351" s="88" t="s">
        <v>152</v>
      </c>
      <c r="C351" s="261">
        <v>2299.2051027591647</v>
      </c>
      <c r="D351" s="100">
        <v>1.8355256945226803E-2</v>
      </c>
      <c r="E351" s="261">
        <v>6107.6327066224985</v>
      </c>
      <c r="F351" s="100">
        <v>0.15577709479412122</v>
      </c>
      <c r="G351" s="261">
        <v>16195.140000000005</v>
      </c>
      <c r="H351" s="100">
        <v>0.31380809565570905</v>
      </c>
      <c r="I351" s="261">
        <v>0</v>
      </c>
      <c r="J351" s="100">
        <v>0</v>
      </c>
      <c r="K351" s="261">
        <v>0</v>
      </c>
      <c r="L351" s="100">
        <v>0</v>
      </c>
      <c r="M351" s="261">
        <v>0</v>
      </c>
      <c r="N351" s="100">
        <v>0</v>
      </c>
      <c r="O351" s="261">
        <v>-144.96680000000001</v>
      </c>
      <c r="P351" s="100">
        <v>-0.33333333333333331</v>
      </c>
      <c r="Q351" s="261">
        <v>0</v>
      </c>
      <c r="R351" s="100">
        <v>0</v>
      </c>
      <c r="S351" s="261">
        <v>0</v>
      </c>
      <c r="T351" s="100">
        <v>0</v>
      </c>
      <c r="U351" s="261">
        <v>0</v>
      </c>
      <c r="V351" s="100">
        <v>0</v>
      </c>
      <c r="W351" s="290">
        <v>24457.011009381669</v>
      </c>
      <c r="X351" s="263">
        <v>3.8250604872671075E-2</v>
      </c>
    </row>
    <row r="352" spans="1:24">
      <c r="A352" s="88">
        <f t="shared" si="8"/>
        <v>341</v>
      </c>
      <c r="B352" s="88" t="s">
        <v>152</v>
      </c>
      <c r="C352" s="261">
        <v>1944.7218258222481</v>
      </c>
      <c r="D352" s="100">
        <v>1.7878771253995864E-2</v>
      </c>
      <c r="E352" s="261">
        <v>6184.1586330632517</v>
      </c>
      <c r="F352" s="100">
        <v>0.1583337115620625</v>
      </c>
      <c r="G352" s="261">
        <v>16273.769492866666</v>
      </c>
      <c r="H352" s="100">
        <v>0.3130990524376337</v>
      </c>
      <c r="I352" s="261">
        <v>0</v>
      </c>
      <c r="J352" s="100">
        <v>0</v>
      </c>
      <c r="K352" s="261">
        <v>0</v>
      </c>
      <c r="L352" s="100">
        <v>0</v>
      </c>
      <c r="M352" s="261">
        <v>0</v>
      </c>
      <c r="N352" s="100">
        <v>0</v>
      </c>
      <c r="O352" s="261">
        <v>-136.65177200000002</v>
      </c>
      <c r="P352" s="100">
        <v>-0.33333333333333337</v>
      </c>
      <c r="Q352" s="261">
        <v>0</v>
      </c>
      <c r="R352" s="100">
        <v>0</v>
      </c>
      <c r="S352" s="261">
        <v>0</v>
      </c>
      <c r="T352" s="100">
        <v>0</v>
      </c>
      <c r="U352" s="261">
        <v>0</v>
      </c>
      <c r="V352" s="100">
        <v>0</v>
      </c>
      <c r="W352" s="290">
        <v>24265.998179752165</v>
      </c>
      <c r="X352" s="263">
        <v>4.1723840183778504E-2</v>
      </c>
    </row>
    <row r="353" spans="1:24">
      <c r="A353" s="88">
        <f t="shared" si="8"/>
        <v>342</v>
      </c>
      <c r="B353" s="88" t="s">
        <v>152</v>
      </c>
      <c r="C353" s="261">
        <v>932.3946965537483</v>
      </c>
      <c r="D353" s="100">
        <v>1.5955982080184682E-2</v>
      </c>
      <c r="E353" s="261">
        <v>6215.6481625554125</v>
      </c>
      <c r="F353" s="100">
        <v>0.1674240101231376</v>
      </c>
      <c r="G353" s="261">
        <v>15238.40346</v>
      </c>
      <c r="H353" s="100">
        <v>0.3056942495317389</v>
      </c>
      <c r="I353" s="261">
        <v>0</v>
      </c>
      <c r="J353" s="100">
        <v>0</v>
      </c>
      <c r="K353" s="261">
        <v>0</v>
      </c>
      <c r="L353" s="100">
        <v>0</v>
      </c>
      <c r="M353" s="261">
        <v>0</v>
      </c>
      <c r="N353" s="100">
        <v>0</v>
      </c>
      <c r="O353" s="261">
        <v>-107.35067600000001</v>
      </c>
      <c r="P353" s="100">
        <v>-0.33333333333333337</v>
      </c>
      <c r="Q353" s="261">
        <v>0</v>
      </c>
      <c r="R353" s="100">
        <v>0</v>
      </c>
      <c r="S353" s="261">
        <v>0</v>
      </c>
      <c r="T353" s="100">
        <v>0</v>
      </c>
      <c r="U353" s="261">
        <v>0</v>
      </c>
      <c r="V353" s="100">
        <v>0</v>
      </c>
      <c r="W353" s="290">
        <v>22279.095643109162</v>
      </c>
      <c r="X353" s="263">
        <v>6.0087885538127973E-2</v>
      </c>
    </row>
    <row r="354" spans="1:24">
      <c r="A354" s="88">
        <f t="shared" si="8"/>
        <v>343</v>
      </c>
      <c r="B354" s="88" t="s">
        <v>152</v>
      </c>
      <c r="C354" s="261">
        <v>2288.2920277174926</v>
      </c>
      <c r="D354" s="100">
        <v>1.8714180239966908E-2</v>
      </c>
      <c r="E354" s="261">
        <v>6270.3647200808364</v>
      </c>
      <c r="F354" s="100">
        <v>0.15802382473348292</v>
      </c>
      <c r="G354" s="261">
        <v>16371.900000000014</v>
      </c>
      <c r="H354" s="100">
        <v>0.31222811939194134</v>
      </c>
      <c r="I354" s="261">
        <v>0</v>
      </c>
      <c r="J354" s="100">
        <v>0</v>
      </c>
      <c r="K354" s="261">
        <v>0</v>
      </c>
      <c r="L354" s="100">
        <v>0</v>
      </c>
      <c r="M354" s="261">
        <v>0</v>
      </c>
      <c r="N354" s="100">
        <v>0</v>
      </c>
      <c r="O354" s="261">
        <v>-137.1593</v>
      </c>
      <c r="P354" s="100">
        <v>-0.33333333333333343</v>
      </c>
      <c r="Q354" s="261">
        <v>0</v>
      </c>
      <c r="R354" s="100">
        <v>0</v>
      </c>
      <c r="S354" s="261">
        <v>0</v>
      </c>
      <c r="T354" s="100">
        <v>0</v>
      </c>
      <c r="U354" s="261">
        <v>0</v>
      </c>
      <c r="V354" s="100">
        <v>0</v>
      </c>
      <c r="W354" s="290">
        <v>24793.397447798343</v>
      </c>
      <c r="X354" s="263">
        <v>4.0073978606261745E-2</v>
      </c>
    </row>
    <row r="355" spans="1:24">
      <c r="A355" s="88">
        <f t="shared" si="8"/>
        <v>344</v>
      </c>
      <c r="B355" s="88" t="s">
        <v>152</v>
      </c>
      <c r="C355" s="261">
        <v>2081.0606307164999</v>
      </c>
      <c r="D355" s="100">
        <v>1.9183107961069267E-2</v>
      </c>
      <c r="E355" s="261">
        <v>6320.4562280038344</v>
      </c>
      <c r="F355" s="100">
        <v>0.16214855238386444</v>
      </c>
      <c r="G355" s="261">
        <v>6734.6960400000025</v>
      </c>
      <c r="H355" s="100">
        <v>0.22966934065407785</v>
      </c>
      <c r="I355" s="261">
        <v>0</v>
      </c>
      <c r="J355" s="100">
        <v>0</v>
      </c>
      <c r="K355" s="261">
        <v>0</v>
      </c>
      <c r="L355" s="100">
        <v>0</v>
      </c>
      <c r="M355" s="261">
        <v>0</v>
      </c>
      <c r="N355" s="100">
        <v>0</v>
      </c>
      <c r="O355" s="261">
        <v>-129.4853</v>
      </c>
      <c r="P355" s="100">
        <v>-0.33333333333333331</v>
      </c>
      <c r="Q355" s="261">
        <v>0</v>
      </c>
      <c r="R355" s="100">
        <v>0</v>
      </c>
      <c r="S355" s="261">
        <v>0</v>
      </c>
      <c r="T355" s="100">
        <v>0</v>
      </c>
      <c r="U355" s="261">
        <v>0</v>
      </c>
      <c r="V355" s="100">
        <v>0</v>
      </c>
      <c r="W355" s="290">
        <v>15006.727598720336</v>
      </c>
      <c r="X355" s="263">
        <v>2.8713699399458448E-2</v>
      </c>
    </row>
    <row r="356" spans="1:24">
      <c r="A356" s="88">
        <f t="shared" si="8"/>
        <v>345</v>
      </c>
      <c r="B356" s="88" t="s">
        <v>152</v>
      </c>
      <c r="C356" s="261">
        <v>381.26787497791548</v>
      </c>
      <c r="D356" s="100">
        <v>9.4525480402164273E-3</v>
      </c>
      <c r="E356" s="261">
        <v>6371.9603450495815</v>
      </c>
      <c r="F356" s="100">
        <v>0.16655775711323365</v>
      </c>
      <c r="G356" s="261">
        <v>15765.465305699996</v>
      </c>
      <c r="H356" s="100">
        <v>0.30667645696000156</v>
      </c>
      <c r="I356" s="261">
        <v>0</v>
      </c>
      <c r="J356" s="100">
        <v>0</v>
      </c>
      <c r="K356" s="261">
        <v>0</v>
      </c>
      <c r="L356" s="100">
        <v>0</v>
      </c>
      <c r="M356" s="261">
        <v>0</v>
      </c>
      <c r="N356" s="100">
        <v>0</v>
      </c>
      <c r="O356" s="261">
        <v>-145.23482000000001</v>
      </c>
      <c r="P356" s="100">
        <v>-0.33333333333333337</v>
      </c>
      <c r="Q356" s="261">
        <v>0</v>
      </c>
      <c r="R356" s="100">
        <v>0</v>
      </c>
      <c r="S356" s="261">
        <v>0</v>
      </c>
      <c r="T356" s="100">
        <v>0</v>
      </c>
      <c r="U356" s="261">
        <v>0</v>
      </c>
      <c r="V356" s="100">
        <v>0</v>
      </c>
      <c r="W356" s="290">
        <v>22373.458705727491</v>
      </c>
      <c r="X356" s="263">
        <v>6.7461661097940787E-2</v>
      </c>
    </row>
    <row r="357" spans="1:24">
      <c r="A357" s="88">
        <f t="shared" si="8"/>
        <v>346</v>
      </c>
      <c r="B357" s="88" t="s">
        <v>152</v>
      </c>
      <c r="C357" s="261">
        <v>2335.9023054148347</v>
      </c>
      <c r="D357" s="100">
        <v>1.8190042727096505E-2</v>
      </c>
      <c r="E357" s="261">
        <v>6358.4745421088346</v>
      </c>
      <c r="F357" s="100">
        <v>0.155714796444612</v>
      </c>
      <c r="G357" s="261">
        <v>16478.460633433326</v>
      </c>
      <c r="H357" s="100">
        <v>0.31129948302579408</v>
      </c>
      <c r="I357" s="261">
        <v>0</v>
      </c>
      <c r="J357" s="100">
        <v>0</v>
      </c>
      <c r="K357" s="261">
        <v>0</v>
      </c>
      <c r="L357" s="100">
        <v>0</v>
      </c>
      <c r="M357" s="261">
        <v>0</v>
      </c>
      <c r="N357" s="100">
        <v>0</v>
      </c>
      <c r="O357" s="261">
        <v>-146.92640800000001</v>
      </c>
      <c r="P357" s="100">
        <v>-0.33333333333333337</v>
      </c>
      <c r="Q357" s="261">
        <v>0</v>
      </c>
      <c r="R357" s="100">
        <v>0</v>
      </c>
      <c r="S357" s="261">
        <v>0</v>
      </c>
      <c r="T357" s="100">
        <v>0</v>
      </c>
      <c r="U357" s="261">
        <v>0</v>
      </c>
      <c r="V357" s="100">
        <v>0</v>
      </c>
      <c r="W357" s="290">
        <v>25025.911072956995</v>
      </c>
      <c r="X357" s="263">
        <v>3.7665425476812106E-2</v>
      </c>
    </row>
    <row r="358" spans="1:24">
      <c r="A358" s="88">
        <f t="shared" si="8"/>
        <v>347</v>
      </c>
      <c r="B358" s="88" t="s">
        <v>152</v>
      </c>
      <c r="C358" s="261">
        <v>539.99094625408725</v>
      </c>
      <c r="D358" s="100">
        <v>1.6629904371658961E-2</v>
      </c>
      <c r="E358" s="261">
        <v>6512.035983814415</v>
      </c>
      <c r="F358" s="100">
        <v>0.17646492507797887</v>
      </c>
      <c r="G358" s="261">
        <v>16592.375203000007</v>
      </c>
      <c r="H358" s="100">
        <v>0.31032591853167746</v>
      </c>
      <c r="I358" s="261">
        <v>0</v>
      </c>
      <c r="J358" s="100">
        <v>0</v>
      </c>
      <c r="K358" s="261">
        <v>0</v>
      </c>
      <c r="L358" s="100">
        <v>0</v>
      </c>
      <c r="M358" s="261">
        <v>0</v>
      </c>
      <c r="N358" s="100">
        <v>0</v>
      </c>
      <c r="O358" s="261">
        <v>-154.35545999999999</v>
      </c>
      <c r="P358" s="100">
        <v>-0.33333333333333331</v>
      </c>
      <c r="Q358" s="261">
        <v>0</v>
      </c>
      <c r="R358" s="100">
        <v>0</v>
      </c>
      <c r="S358" s="261">
        <v>0</v>
      </c>
      <c r="T358" s="100">
        <v>0</v>
      </c>
      <c r="U358" s="261">
        <v>0</v>
      </c>
      <c r="V358" s="100">
        <v>0</v>
      </c>
      <c r="W358" s="290">
        <v>23490.046673068511</v>
      </c>
      <c r="X358" s="263">
        <v>8.6943251218789055E-2</v>
      </c>
    </row>
    <row r="359" spans="1:24">
      <c r="A359" s="88">
        <f t="shared" si="8"/>
        <v>348</v>
      </c>
      <c r="B359" s="88" t="s">
        <v>152</v>
      </c>
      <c r="C359" s="261">
        <v>2108.0773624744979</v>
      </c>
      <c r="D359" s="100">
        <v>1.9158742472061036E-2</v>
      </c>
      <c r="E359" s="261">
        <v>6571.3910527031612</v>
      </c>
      <c r="F359" s="100">
        <v>0.16260794118645824</v>
      </c>
      <c r="G359" s="261">
        <v>16697.170216799994</v>
      </c>
      <c r="H359" s="100">
        <v>0.30944728431291929</v>
      </c>
      <c r="I359" s="261">
        <v>0</v>
      </c>
      <c r="J359" s="100">
        <v>0</v>
      </c>
      <c r="K359" s="261">
        <v>0</v>
      </c>
      <c r="L359" s="100">
        <v>0</v>
      </c>
      <c r="M359" s="261">
        <v>0</v>
      </c>
      <c r="N359" s="100">
        <v>0</v>
      </c>
      <c r="O359" s="261">
        <v>-141.71398000000002</v>
      </c>
      <c r="P359" s="100">
        <v>-0.33333333333333343</v>
      </c>
      <c r="Q359" s="261">
        <v>0</v>
      </c>
      <c r="R359" s="100">
        <v>0</v>
      </c>
      <c r="S359" s="261">
        <v>0</v>
      </c>
      <c r="T359" s="100">
        <v>0</v>
      </c>
      <c r="U359" s="261">
        <v>0</v>
      </c>
      <c r="V359" s="100">
        <v>0</v>
      </c>
      <c r="W359" s="290">
        <v>25234.924651977653</v>
      </c>
      <c r="X359" s="263">
        <v>4.5168426086709186E-2</v>
      </c>
    </row>
    <row r="360" spans="1:24">
      <c r="A360" s="88">
        <f t="shared" si="8"/>
        <v>349</v>
      </c>
      <c r="B360" s="88" t="s">
        <v>152</v>
      </c>
      <c r="C360" s="261">
        <v>977.88447890867008</v>
      </c>
      <c r="D360" s="100">
        <v>1.2128804655796958E-2</v>
      </c>
      <c r="E360" s="261">
        <v>6722.0334453006681</v>
      </c>
      <c r="F360" s="100">
        <v>0.15627705796980643</v>
      </c>
      <c r="G360" s="261">
        <v>16886.941651333334</v>
      </c>
      <c r="H360" s="100">
        <v>0.30789617595861313</v>
      </c>
      <c r="I360" s="261">
        <v>0</v>
      </c>
      <c r="J360" s="100">
        <v>0</v>
      </c>
      <c r="K360" s="261">
        <v>0</v>
      </c>
      <c r="L360" s="100">
        <v>0</v>
      </c>
      <c r="M360" s="261">
        <v>0</v>
      </c>
      <c r="N360" s="100">
        <v>0</v>
      </c>
      <c r="O360" s="261">
        <v>-185.387576</v>
      </c>
      <c r="P360" s="100">
        <v>-0.33333333333333331</v>
      </c>
      <c r="Q360" s="261">
        <v>0</v>
      </c>
      <c r="R360" s="100">
        <v>0</v>
      </c>
      <c r="S360" s="261">
        <v>0</v>
      </c>
      <c r="T360" s="100">
        <v>0</v>
      </c>
      <c r="U360" s="261">
        <v>0</v>
      </c>
      <c r="V360" s="100">
        <v>0</v>
      </c>
      <c r="W360" s="290">
        <v>24401.471999542671</v>
      </c>
      <c r="X360" s="263">
        <v>4.1918972084043576E-2</v>
      </c>
    </row>
    <row r="361" spans="1:24">
      <c r="A361" s="88">
        <f t="shared" si="8"/>
        <v>350</v>
      </c>
      <c r="B361" s="88" t="s">
        <v>152</v>
      </c>
      <c r="C361" s="261">
        <v>1719.5203719116719</v>
      </c>
      <c r="D361" s="100">
        <v>1.8239228676992035E-2</v>
      </c>
      <c r="E361" s="261">
        <v>6757.876188865007</v>
      </c>
      <c r="F361" s="100">
        <v>0.16419952068987978</v>
      </c>
      <c r="G361" s="261">
        <v>16902.179999999997</v>
      </c>
      <c r="H361" s="100">
        <v>0.30777380050162473</v>
      </c>
      <c r="I361" s="261">
        <v>0</v>
      </c>
      <c r="J361" s="100">
        <v>0</v>
      </c>
      <c r="K361" s="261">
        <v>0</v>
      </c>
      <c r="L361" s="100">
        <v>0</v>
      </c>
      <c r="M361" s="261">
        <v>0</v>
      </c>
      <c r="N361" s="100">
        <v>0</v>
      </c>
      <c r="O361" s="261">
        <v>-125.26902</v>
      </c>
      <c r="P361" s="100">
        <v>-0.33333333333333337</v>
      </c>
      <c r="Q361" s="261">
        <v>0</v>
      </c>
      <c r="R361" s="100">
        <v>0</v>
      </c>
      <c r="S361" s="261">
        <v>0</v>
      </c>
      <c r="T361" s="100">
        <v>0</v>
      </c>
      <c r="U361" s="261">
        <v>0</v>
      </c>
      <c r="V361" s="100">
        <v>0</v>
      </c>
      <c r="W361" s="290">
        <v>25254.307540776674</v>
      </c>
      <c r="X361" s="263">
        <v>4.9909471136883737E-2</v>
      </c>
    </row>
    <row r="362" spans="1:24">
      <c r="A362" s="88">
        <f t="shared" si="8"/>
        <v>351</v>
      </c>
      <c r="B362" s="88" t="s">
        <v>152</v>
      </c>
      <c r="C362" s="261">
        <v>488.07565625550046</v>
      </c>
      <c r="D362" s="100">
        <v>2.2011956498614645E-2</v>
      </c>
      <c r="E362" s="261">
        <v>6853.1827728401668</v>
      </c>
      <c r="F362" s="100">
        <v>0.18308502155780662</v>
      </c>
      <c r="G362" s="261">
        <v>8209.9997604000037</v>
      </c>
      <c r="H362" s="100">
        <v>0.23974404719476528</v>
      </c>
      <c r="I362" s="261">
        <v>0</v>
      </c>
      <c r="J362" s="100">
        <v>0</v>
      </c>
      <c r="K362" s="261">
        <v>0</v>
      </c>
      <c r="L362" s="100">
        <v>0</v>
      </c>
      <c r="M362" s="261">
        <v>0</v>
      </c>
      <c r="N362" s="100">
        <v>0</v>
      </c>
      <c r="O362" s="261">
        <v>-28.968567999999991</v>
      </c>
      <c r="P362" s="100">
        <v>-0.33333333333333337</v>
      </c>
      <c r="Q362" s="261">
        <v>0</v>
      </c>
      <c r="R362" s="100">
        <v>0</v>
      </c>
      <c r="S362" s="261">
        <v>0</v>
      </c>
      <c r="T362" s="100">
        <v>0</v>
      </c>
      <c r="U362" s="261">
        <v>0</v>
      </c>
      <c r="V362" s="100">
        <v>0</v>
      </c>
      <c r="W362" s="290">
        <v>15522.289621495671</v>
      </c>
      <c r="X362" s="263">
        <v>0.10030144273843</v>
      </c>
    </row>
    <row r="363" spans="1:24">
      <c r="A363" s="88">
        <f t="shared" si="8"/>
        <v>352</v>
      </c>
      <c r="B363" s="88" t="s">
        <v>152</v>
      </c>
      <c r="C363" s="261">
        <v>1356.337228669249</v>
      </c>
      <c r="D363" s="100">
        <v>2.0022165941090343E-2</v>
      </c>
      <c r="E363" s="261">
        <v>6832.9511866155808</v>
      </c>
      <c r="F363" s="100">
        <v>0.17300537887162212</v>
      </c>
      <c r="G363" s="261">
        <v>5474.0681844000064</v>
      </c>
      <c r="H363" s="100">
        <v>0.20574670547325288</v>
      </c>
      <c r="I363" s="261">
        <v>0</v>
      </c>
      <c r="J363" s="100">
        <v>0</v>
      </c>
      <c r="K363" s="261">
        <v>0</v>
      </c>
      <c r="L363" s="100">
        <v>0</v>
      </c>
      <c r="M363" s="261">
        <v>0</v>
      </c>
      <c r="N363" s="100">
        <v>0</v>
      </c>
      <c r="O363" s="261">
        <v>-111.20676399999998</v>
      </c>
      <c r="P363" s="100">
        <v>-0.33333333333333326</v>
      </c>
      <c r="Q363" s="261">
        <v>0</v>
      </c>
      <c r="R363" s="100">
        <v>0</v>
      </c>
      <c r="S363" s="261">
        <v>0</v>
      </c>
      <c r="T363" s="100">
        <v>0</v>
      </c>
      <c r="U363" s="261">
        <v>0</v>
      </c>
      <c r="V363" s="100">
        <v>0</v>
      </c>
      <c r="W363" s="290">
        <v>13552.149835684837</v>
      </c>
      <c r="X363" s="263">
        <v>4.1277687794798533E-2</v>
      </c>
    </row>
    <row r="364" spans="1:24">
      <c r="A364" s="88">
        <f t="shared" si="8"/>
        <v>353</v>
      </c>
      <c r="B364" s="88" t="s">
        <v>152</v>
      </c>
      <c r="C364" s="261">
        <v>2425.7782387539119</v>
      </c>
      <c r="D364" s="100">
        <v>1.673481711717139E-2</v>
      </c>
      <c r="E364" s="261">
        <v>6797.3847964682473</v>
      </c>
      <c r="F364" s="100">
        <v>0.15025652925168934</v>
      </c>
      <c r="G364" s="261">
        <v>4407.7479105333323</v>
      </c>
      <c r="H364" s="100">
        <v>0.18618728216198338</v>
      </c>
      <c r="I364" s="261">
        <v>0</v>
      </c>
      <c r="J364" s="100">
        <v>0</v>
      </c>
      <c r="K364" s="261">
        <v>0</v>
      </c>
      <c r="L364" s="100">
        <v>0</v>
      </c>
      <c r="M364" s="261">
        <v>0</v>
      </c>
      <c r="N364" s="100">
        <v>0</v>
      </c>
      <c r="O364" s="261">
        <v>-181.29885199999998</v>
      </c>
      <c r="P364" s="100">
        <v>-0.33333333333333337</v>
      </c>
      <c r="Q364" s="261">
        <v>0</v>
      </c>
      <c r="R364" s="100">
        <v>0</v>
      </c>
      <c r="S364" s="261">
        <v>0</v>
      </c>
      <c r="T364" s="100">
        <v>0</v>
      </c>
      <c r="U364" s="261">
        <v>0</v>
      </c>
      <c r="V364" s="100">
        <v>0</v>
      </c>
      <c r="W364" s="290">
        <v>13449.612093755492</v>
      </c>
      <c r="X364" s="263">
        <v>1.7060888725410058E-2</v>
      </c>
    </row>
    <row r="365" spans="1:24">
      <c r="A365" s="88">
        <f t="shared" si="8"/>
        <v>354</v>
      </c>
      <c r="B365" s="88" t="s">
        <v>152</v>
      </c>
      <c r="C365" s="261">
        <v>1112.1391207667493</v>
      </c>
      <c r="D365" s="100">
        <v>1.6958790689546234E-2</v>
      </c>
      <c r="E365" s="261">
        <v>6862.437633956416</v>
      </c>
      <c r="F365" s="100">
        <v>0.16865685383848519</v>
      </c>
      <c r="G365" s="261">
        <v>12576.288234799998</v>
      </c>
      <c r="H365" s="100">
        <v>0.27871468972715119</v>
      </c>
      <c r="I365" s="261">
        <v>0</v>
      </c>
      <c r="J365" s="100">
        <v>0</v>
      </c>
      <c r="K365" s="261">
        <v>0</v>
      </c>
      <c r="L365" s="100">
        <v>0</v>
      </c>
      <c r="M365" s="261">
        <v>0</v>
      </c>
      <c r="N365" s="100">
        <v>0</v>
      </c>
      <c r="O365" s="261">
        <v>-138.80155599999998</v>
      </c>
      <c r="P365" s="100">
        <v>-0.33333333333333331</v>
      </c>
      <c r="Q365" s="261">
        <v>0</v>
      </c>
      <c r="R365" s="100">
        <v>0</v>
      </c>
      <c r="S365" s="261">
        <v>0</v>
      </c>
      <c r="T365" s="100">
        <v>0</v>
      </c>
      <c r="U365" s="261">
        <v>0</v>
      </c>
      <c r="V365" s="100">
        <v>0</v>
      </c>
      <c r="W365" s="290">
        <v>20412.063433523166</v>
      </c>
      <c r="X365" s="263">
        <v>5.2932707471364478E-2</v>
      </c>
    </row>
    <row r="366" spans="1:24">
      <c r="A366" s="88">
        <f t="shared" si="8"/>
        <v>355</v>
      </c>
      <c r="B366" s="88" t="s">
        <v>152</v>
      </c>
      <c r="C366" s="261">
        <v>183.4263637958334</v>
      </c>
      <c r="D366" s="100">
        <v>2.2845454919798766E-2</v>
      </c>
      <c r="E366" s="261">
        <v>6982.0451611124981</v>
      </c>
      <c r="F366" s="100">
        <v>0.18546897352885686</v>
      </c>
      <c r="G366" s="261">
        <v>10177.184601800007</v>
      </c>
      <c r="H366" s="100">
        <v>0.2568739631369153</v>
      </c>
      <c r="I366" s="261">
        <v>0</v>
      </c>
      <c r="J366" s="100">
        <v>0</v>
      </c>
      <c r="K366" s="261">
        <v>0</v>
      </c>
      <c r="L366" s="100">
        <v>0</v>
      </c>
      <c r="M366" s="261">
        <v>0</v>
      </c>
      <c r="N366" s="100">
        <v>0</v>
      </c>
      <c r="O366" s="261">
        <v>-117.46346280000002</v>
      </c>
      <c r="P366" s="100">
        <v>-0.33333333333333326</v>
      </c>
      <c r="Q366" s="261">
        <v>0</v>
      </c>
      <c r="R366" s="100">
        <v>0</v>
      </c>
      <c r="S366" s="261">
        <v>0</v>
      </c>
      <c r="T366" s="100">
        <v>0</v>
      </c>
      <c r="U366" s="261">
        <v>0</v>
      </c>
      <c r="V366" s="100">
        <v>0</v>
      </c>
      <c r="W366" s="290">
        <v>17225.192663908339</v>
      </c>
      <c r="X366" s="263">
        <v>0.16707210693492722</v>
      </c>
    </row>
    <row r="367" spans="1:24">
      <c r="A367" s="88">
        <f t="shared" si="8"/>
        <v>356</v>
      </c>
      <c r="B367" s="88" t="s">
        <v>152</v>
      </c>
      <c r="C367" s="261">
        <v>2897.6668706941673</v>
      </c>
      <c r="D367" s="100">
        <v>1.8046539246370411E-2</v>
      </c>
      <c r="E367" s="261">
        <v>6932.2766966175013</v>
      </c>
      <c r="F367" s="100">
        <v>0.15159784466932391</v>
      </c>
      <c r="G367" s="261">
        <v>17140.731908099999</v>
      </c>
      <c r="H367" s="100">
        <v>0.30589865819539686</v>
      </c>
      <c r="I367" s="261">
        <v>0</v>
      </c>
      <c r="J367" s="100">
        <v>0</v>
      </c>
      <c r="K367" s="261">
        <v>0</v>
      </c>
      <c r="L367" s="100">
        <v>0</v>
      </c>
      <c r="M367" s="261">
        <v>0</v>
      </c>
      <c r="N367" s="100">
        <v>0</v>
      </c>
      <c r="O367" s="261">
        <v>-189.88546400000004</v>
      </c>
      <c r="P367" s="100">
        <v>-0.33333333333333343</v>
      </c>
      <c r="Q367" s="261">
        <v>0</v>
      </c>
      <c r="R367" s="100">
        <v>0</v>
      </c>
      <c r="S367" s="261">
        <v>0</v>
      </c>
      <c r="T367" s="100">
        <v>0</v>
      </c>
      <c r="U367" s="261">
        <v>0</v>
      </c>
      <c r="V367" s="100">
        <v>0</v>
      </c>
      <c r="W367" s="290">
        <v>26780.790011411667</v>
      </c>
      <c r="X367" s="263">
        <v>3.2554047695418198E-2</v>
      </c>
    </row>
    <row r="368" spans="1:24">
      <c r="A368" s="88">
        <f t="shared" si="8"/>
        <v>357</v>
      </c>
      <c r="B368" s="88" t="s">
        <v>152</v>
      </c>
      <c r="C368" s="261">
        <v>2787.2219615133413</v>
      </c>
      <c r="D368" s="100">
        <v>1.9258451048334419E-2</v>
      </c>
      <c r="E368" s="261">
        <v>6958.1780098599966</v>
      </c>
      <c r="F368" s="100">
        <v>0.15800073639286585</v>
      </c>
      <c r="G368" s="261">
        <v>17147.54906666667</v>
      </c>
      <c r="H368" s="100">
        <v>0.30584616937658832</v>
      </c>
      <c r="I368" s="261">
        <v>0</v>
      </c>
      <c r="J368" s="100">
        <v>0</v>
      </c>
      <c r="K368" s="261">
        <v>0</v>
      </c>
      <c r="L368" s="100">
        <v>0</v>
      </c>
      <c r="M368" s="261">
        <v>0</v>
      </c>
      <c r="N368" s="100">
        <v>0</v>
      </c>
      <c r="O368" s="261">
        <v>-164.77154800000002</v>
      </c>
      <c r="P368" s="100">
        <v>-0.33333333333333337</v>
      </c>
      <c r="Q368" s="261">
        <v>0</v>
      </c>
      <c r="R368" s="100">
        <v>0</v>
      </c>
      <c r="S368" s="261">
        <v>0</v>
      </c>
      <c r="T368" s="100">
        <v>0</v>
      </c>
      <c r="U368" s="261">
        <v>0</v>
      </c>
      <c r="V368" s="100">
        <v>0</v>
      </c>
      <c r="W368" s="290">
        <v>26728.177490040009</v>
      </c>
      <c r="X368" s="263">
        <v>3.8027388771499887E-2</v>
      </c>
    </row>
    <row r="369" spans="1:24">
      <c r="A369" s="88">
        <f t="shared" si="8"/>
        <v>358</v>
      </c>
      <c r="B369" s="88" t="s">
        <v>152</v>
      </c>
      <c r="C369" s="261">
        <v>1490.4370223121684</v>
      </c>
      <c r="D369" s="100">
        <v>1.9744979508427924E-2</v>
      </c>
      <c r="E369" s="261">
        <v>7000.3822852035019</v>
      </c>
      <c r="F369" s="100">
        <v>0.17141979814142991</v>
      </c>
      <c r="G369" s="261">
        <v>17153.233995599996</v>
      </c>
      <c r="H369" s="100">
        <v>0.30580244383736382</v>
      </c>
      <c r="I369" s="261">
        <v>0</v>
      </c>
      <c r="J369" s="100">
        <v>0</v>
      </c>
      <c r="K369" s="261">
        <v>0</v>
      </c>
      <c r="L369" s="100">
        <v>0</v>
      </c>
      <c r="M369" s="261">
        <v>0</v>
      </c>
      <c r="N369" s="100">
        <v>0</v>
      </c>
      <c r="O369" s="261">
        <v>-94.907908000000006</v>
      </c>
      <c r="P369" s="100">
        <v>-0.33333333333333337</v>
      </c>
      <c r="Q369" s="261">
        <v>0</v>
      </c>
      <c r="R369" s="100">
        <v>0</v>
      </c>
      <c r="S369" s="261">
        <v>0</v>
      </c>
      <c r="T369" s="100">
        <v>0</v>
      </c>
      <c r="U369" s="261">
        <v>0</v>
      </c>
      <c r="V369" s="100">
        <v>0</v>
      </c>
      <c r="W369" s="290">
        <v>25549.145395115665</v>
      </c>
      <c r="X369" s="263">
        <v>6.5592433498433592E-2</v>
      </c>
    </row>
    <row r="370" spans="1:24">
      <c r="A370" s="88">
        <f t="shared" si="8"/>
        <v>359</v>
      </c>
      <c r="B370" s="88" t="s">
        <v>152</v>
      </c>
      <c r="C370" s="261">
        <v>689.779270184501</v>
      </c>
      <c r="D370" s="100">
        <v>1.75434708793504E-2</v>
      </c>
      <c r="E370" s="261">
        <v>7024.900264373161</v>
      </c>
      <c r="F370" s="100">
        <v>0.17619312124902853</v>
      </c>
      <c r="G370" s="261">
        <v>17167.320000000003</v>
      </c>
      <c r="H370" s="100">
        <v>0.3056942800781931</v>
      </c>
      <c r="I370" s="261">
        <v>0</v>
      </c>
      <c r="J370" s="100">
        <v>0</v>
      </c>
      <c r="K370" s="261">
        <v>0</v>
      </c>
      <c r="L370" s="100">
        <v>0</v>
      </c>
      <c r="M370" s="261">
        <v>0</v>
      </c>
      <c r="N370" s="100">
        <v>0</v>
      </c>
      <c r="O370" s="261">
        <v>-51.979111999999994</v>
      </c>
      <c r="P370" s="100">
        <v>-0.33333333333333331</v>
      </c>
      <c r="Q370" s="261">
        <v>0</v>
      </c>
      <c r="R370" s="100">
        <v>0</v>
      </c>
      <c r="S370" s="261">
        <v>0</v>
      </c>
      <c r="T370" s="100">
        <v>0</v>
      </c>
      <c r="U370" s="261">
        <v>0</v>
      </c>
      <c r="V370" s="100">
        <v>0</v>
      </c>
      <c r="W370" s="290">
        <v>24830.020422557664</v>
      </c>
      <c r="X370" s="263">
        <v>8.6309062389300334E-2</v>
      </c>
    </row>
    <row r="371" spans="1:24">
      <c r="A371" s="88">
        <f t="shared" si="8"/>
        <v>360</v>
      </c>
      <c r="B371" s="88" t="s">
        <v>152</v>
      </c>
      <c r="C371" s="261">
        <v>2855.4767782725016</v>
      </c>
      <c r="D371" s="100">
        <v>1.9321371681694705E-2</v>
      </c>
      <c r="E371" s="261">
        <v>7212.5177778158368</v>
      </c>
      <c r="F371" s="100">
        <v>0.15854198544137346</v>
      </c>
      <c r="G371" s="261">
        <v>17432.459999999995</v>
      </c>
      <c r="H371" s="100">
        <v>0.30370467416198565</v>
      </c>
      <c r="I371" s="261">
        <v>0</v>
      </c>
      <c r="J371" s="100">
        <v>0</v>
      </c>
      <c r="K371" s="261">
        <v>0</v>
      </c>
      <c r="L371" s="100">
        <v>0</v>
      </c>
      <c r="M371" s="261">
        <v>0</v>
      </c>
      <c r="N371" s="100">
        <v>0</v>
      </c>
      <c r="O371" s="261">
        <v>-163.41625199999999</v>
      </c>
      <c r="P371" s="100">
        <v>-0.33333333333333331</v>
      </c>
      <c r="Q371" s="261">
        <v>0</v>
      </c>
      <c r="R371" s="100">
        <v>0</v>
      </c>
      <c r="S371" s="261">
        <v>0</v>
      </c>
      <c r="T371" s="100">
        <v>0</v>
      </c>
      <c r="U371" s="261">
        <v>0</v>
      </c>
      <c r="V371" s="100">
        <v>0</v>
      </c>
      <c r="W371" s="290">
        <v>27337.038304088335</v>
      </c>
      <c r="X371" s="263">
        <v>3.8140369704079004E-2</v>
      </c>
    </row>
    <row r="372" spans="1:24">
      <c r="A372" s="88">
        <f t="shared" si="8"/>
        <v>361</v>
      </c>
      <c r="B372" s="88" t="s">
        <v>152</v>
      </c>
      <c r="C372" s="261">
        <v>2330.5392026389163</v>
      </c>
      <c r="D372" s="100">
        <v>1.8290428010495866E-2</v>
      </c>
      <c r="E372" s="261">
        <v>7230.7401232799193</v>
      </c>
      <c r="F372" s="100">
        <v>0.15931475699664657</v>
      </c>
      <c r="G372" s="261">
        <v>17450.329944999994</v>
      </c>
      <c r="H372" s="100">
        <v>0.30357366831685301</v>
      </c>
      <c r="I372" s="261">
        <v>0</v>
      </c>
      <c r="J372" s="100">
        <v>0</v>
      </c>
      <c r="K372" s="261">
        <v>0</v>
      </c>
      <c r="L372" s="100">
        <v>0</v>
      </c>
      <c r="M372" s="261">
        <v>0</v>
      </c>
      <c r="N372" s="100">
        <v>0</v>
      </c>
      <c r="O372" s="261">
        <v>-172.30944399999998</v>
      </c>
      <c r="P372" s="100">
        <v>-0.33333333333333326</v>
      </c>
      <c r="Q372" s="261">
        <v>0</v>
      </c>
      <c r="R372" s="100">
        <v>0</v>
      </c>
      <c r="S372" s="261">
        <v>0</v>
      </c>
      <c r="T372" s="100">
        <v>0</v>
      </c>
      <c r="U372" s="261">
        <v>0</v>
      </c>
      <c r="V372" s="100">
        <v>0</v>
      </c>
      <c r="W372" s="290">
        <v>26839.299826918832</v>
      </c>
      <c r="X372" s="263">
        <v>4.0615626245312723E-2</v>
      </c>
    </row>
    <row r="373" spans="1:24">
      <c r="A373" s="88">
        <f t="shared" si="8"/>
        <v>362</v>
      </c>
      <c r="B373" s="88" t="s">
        <v>152</v>
      </c>
      <c r="C373" s="261">
        <v>3080.6288410091634</v>
      </c>
      <c r="D373" s="100">
        <v>1.950422934015535E-2</v>
      </c>
      <c r="E373" s="261">
        <v>7285.4711385391611</v>
      </c>
      <c r="F373" s="100">
        <v>0.15772485680917253</v>
      </c>
      <c r="G373" s="261">
        <v>17517.579596333333</v>
      </c>
      <c r="H373" s="100">
        <v>0.30308405447803044</v>
      </c>
      <c r="I373" s="261">
        <v>0</v>
      </c>
      <c r="J373" s="100">
        <v>0</v>
      </c>
      <c r="K373" s="261">
        <v>0</v>
      </c>
      <c r="L373" s="100">
        <v>0</v>
      </c>
      <c r="M373" s="261">
        <v>0</v>
      </c>
      <c r="N373" s="100">
        <v>0</v>
      </c>
      <c r="O373" s="261">
        <v>-176.166956</v>
      </c>
      <c r="P373" s="100">
        <v>-0.33333333333333337</v>
      </c>
      <c r="Q373" s="261">
        <v>0</v>
      </c>
      <c r="R373" s="100">
        <v>0</v>
      </c>
      <c r="S373" s="261">
        <v>0</v>
      </c>
      <c r="T373" s="100">
        <v>0</v>
      </c>
      <c r="U373" s="261">
        <v>0</v>
      </c>
      <c r="V373" s="100">
        <v>0</v>
      </c>
      <c r="W373" s="290">
        <v>27707.512619881658</v>
      </c>
      <c r="X373" s="263">
        <v>3.7250025322443946E-2</v>
      </c>
    </row>
    <row r="374" spans="1:24">
      <c r="A374" s="88">
        <f t="shared" si="8"/>
        <v>363</v>
      </c>
      <c r="B374" s="88" t="s">
        <v>152</v>
      </c>
      <c r="C374" s="261">
        <v>1500.4481469591628</v>
      </c>
      <c r="D374" s="100">
        <v>1.616897498740525E-2</v>
      </c>
      <c r="E374" s="261">
        <v>7312.633139355833</v>
      </c>
      <c r="F374" s="100">
        <v>0.16203214640433641</v>
      </c>
      <c r="G374" s="261">
        <v>17486.108444733331</v>
      </c>
      <c r="H374" s="100">
        <v>0.30291100619544115</v>
      </c>
      <c r="I374" s="261">
        <v>0</v>
      </c>
      <c r="J374" s="100">
        <v>0</v>
      </c>
      <c r="K374" s="261">
        <v>0</v>
      </c>
      <c r="L374" s="100">
        <v>0</v>
      </c>
      <c r="M374" s="261">
        <v>0</v>
      </c>
      <c r="N374" s="100">
        <v>0</v>
      </c>
      <c r="O374" s="261">
        <v>-200.03216800000004</v>
      </c>
      <c r="P374" s="100">
        <v>-0.33333333333333343</v>
      </c>
      <c r="Q374" s="261">
        <v>0</v>
      </c>
      <c r="R374" s="100">
        <v>0</v>
      </c>
      <c r="S374" s="261">
        <v>0</v>
      </c>
      <c r="T374" s="100">
        <v>0</v>
      </c>
      <c r="U374" s="261">
        <v>0</v>
      </c>
      <c r="V374" s="100">
        <v>0</v>
      </c>
      <c r="W374" s="290">
        <v>26099.157563048324</v>
      </c>
      <c r="X374" s="263">
        <v>4.6351145670678669E-2</v>
      </c>
    </row>
    <row r="375" spans="1:24">
      <c r="A375" s="88">
        <f t="shared" si="8"/>
        <v>364</v>
      </c>
      <c r="B375" s="88" t="s">
        <v>152</v>
      </c>
      <c r="C375" s="261">
        <v>1559.5442645944993</v>
      </c>
      <c r="D375" s="100">
        <v>1.749283607754145E-2</v>
      </c>
      <c r="E375" s="261">
        <v>7429.9338472765012</v>
      </c>
      <c r="F375" s="100">
        <v>0.16560592414795033</v>
      </c>
      <c r="G375" s="261">
        <v>17651.140000000003</v>
      </c>
      <c r="H375" s="100">
        <v>0.30210830593567678</v>
      </c>
      <c r="I375" s="261">
        <v>0</v>
      </c>
      <c r="J375" s="100">
        <v>0</v>
      </c>
      <c r="K375" s="261">
        <v>0</v>
      </c>
      <c r="L375" s="100">
        <v>0</v>
      </c>
      <c r="M375" s="261">
        <v>0</v>
      </c>
      <c r="N375" s="100">
        <v>0</v>
      </c>
      <c r="O375" s="261">
        <v>-98.775328000000002</v>
      </c>
      <c r="P375" s="100">
        <v>-0.33333333333333331</v>
      </c>
      <c r="Q375" s="261">
        <v>0</v>
      </c>
      <c r="R375" s="100">
        <v>0</v>
      </c>
      <c r="S375" s="261">
        <v>0</v>
      </c>
      <c r="T375" s="100">
        <v>0</v>
      </c>
      <c r="U375" s="261">
        <v>0</v>
      </c>
      <c r="V375" s="100">
        <v>0</v>
      </c>
      <c r="W375" s="290">
        <v>26541.842783871001</v>
      </c>
      <c r="X375" s="263">
        <v>5.1612140995352433E-2</v>
      </c>
    </row>
    <row r="376" spans="1:24">
      <c r="A376" s="88">
        <f t="shared" si="8"/>
        <v>365</v>
      </c>
      <c r="B376" s="88" t="s">
        <v>152</v>
      </c>
      <c r="C376" s="261">
        <v>2352.9488735111686</v>
      </c>
      <c r="D376" s="100">
        <v>1.8447697901390944E-2</v>
      </c>
      <c r="E376" s="261">
        <v>7453.4718171931663</v>
      </c>
      <c r="F376" s="100">
        <v>0.16037645117316587</v>
      </c>
      <c r="G376" s="261">
        <v>17674.900000000012</v>
      </c>
      <c r="H376" s="100">
        <v>0.30176982387128071</v>
      </c>
      <c r="I376" s="261">
        <v>0</v>
      </c>
      <c r="J376" s="100">
        <v>0</v>
      </c>
      <c r="K376" s="261">
        <v>0</v>
      </c>
      <c r="L376" s="100">
        <v>0</v>
      </c>
      <c r="M376" s="261">
        <v>0</v>
      </c>
      <c r="N376" s="100">
        <v>0</v>
      </c>
      <c r="O376" s="261">
        <v>-157.94105200000001</v>
      </c>
      <c r="P376" s="100">
        <v>-0.33333333333333337</v>
      </c>
      <c r="Q376" s="261">
        <v>0</v>
      </c>
      <c r="R376" s="100">
        <v>0</v>
      </c>
      <c r="S376" s="261">
        <v>0</v>
      </c>
      <c r="T376" s="100">
        <v>0</v>
      </c>
      <c r="U376" s="261">
        <v>0</v>
      </c>
      <c r="V376" s="100">
        <v>0</v>
      </c>
      <c r="W376" s="290">
        <v>27323.379638704351</v>
      </c>
      <c r="X376" s="263">
        <v>4.2787240600753979E-2</v>
      </c>
    </row>
    <row r="377" spans="1:24">
      <c r="A377" s="88">
        <f t="shared" si="8"/>
        <v>366</v>
      </c>
      <c r="B377" s="88" t="s">
        <v>152</v>
      </c>
      <c r="C377" s="261">
        <v>1925.662747442834</v>
      </c>
      <c r="D377" s="100">
        <v>1.9953846543683026E-2</v>
      </c>
      <c r="E377" s="261">
        <v>7551.2663429314953</v>
      </c>
      <c r="F377" s="100">
        <v>0.16931539217569361</v>
      </c>
      <c r="G377" s="261">
        <v>17717.983532799994</v>
      </c>
      <c r="H377" s="100">
        <v>0.30116029532891636</v>
      </c>
      <c r="I377" s="261">
        <v>0</v>
      </c>
      <c r="J377" s="100">
        <v>0</v>
      </c>
      <c r="K377" s="261">
        <v>0</v>
      </c>
      <c r="L377" s="100">
        <v>0</v>
      </c>
      <c r="M377" s="261">
        <v>0</v>
      </c>
      <c r="N377" s="100">
        <v>0</v>
      </c>
      <c r="O377" s="261">
        <v>-114.54240799999998</v>
      </c>
      <c r="P377" s="100">
        <v>-0.3333333333333332</v>
      </c>
      <c r="Q377" s="261">
        <v>0</v>
      </c>
      <c r="R377" s="100">
        <v>0</v>
      </c>
      <c r="S377" s="261">
        <v>0</v>
      </c>
      <c r="T377" s="100">
        <v>0</v>
      </c>
      <c r="U377" s="261">
        <v>0</v>
      </c>
      <c r="V377" s="100">
        <v>0</v>
      </c>
      <c r="W377" s="290">
        <v>27080.37021517432</v>
      </c>
      <c r="X377" s="263">
        <v>5.6863921391495077E-2</v>
      </c>
    </row>
    <row r="378" spans="1:24">
      <c r="A378" s="88">
        <f t="shared" si="8"/>
        <v>367</v>
      </c>
      <c r="B378" s="88" t="s">
        <v>152</v>
      </c>
      <c r="C378" s="261">
        <v>1852.941520053583</v>
      </c>
      <c r="D378" s="100">
        <v>1.7767979183485834E-2</v>
      </c>
      <c r="E378" s="261">
        <v>7580.8311682092508</v>
      </c>
      <c r="F378" s="100">
        <v>0.16349584436978046</v>
      </c>
      <c r="G378" s="261">
        <v>17746.180000000004</v>
      </c>
      <c r="H378" s="100">
        <v>0.30076430916684599</v>
      </c>
      <c r="I378" s="261">
        <v>0</v>
      </c>
      <c r="J378" s="100">
        <v>0</v>
      </c>
      <c r="K378" s="261">
        <v>0</v>
      </c>
      <c r="L378" s="100">
        <v>0</v>
      </c>
      <c r="M378" s="261">
        <v>0</v>
      </c>
      <c r="N378" s="100">
        <v>0</v>
      </c>
      <c r="O378" s="261">
        <v>-123.08007200000002</v>
      </c>
      <c r="P378" s="100">
        <v>-0.33333333333333337</v>
      </c>
      <c r="Q378" s="261">
        <v>0</v>
      </c>
      <c r="R378" s="100">
        <v>0</v>
      </c>
      <c r="S378" s="261">
        <v>0</v>
      </c>
      <c r="T378" s="100">
        <v>0</v>
      </c>
      <c r="U378" s="261">
        <v>0</v>
      </c>
      <c r="V378" s="100">
        <v>0</v>
      </c>
      <c r="W378" s="290">
        <v>27056.872616262837</v>
      </c>
      <c r="X378" s="263">
        <v>4.6870607751876889E-2</v>
      </c>
    </row>
    <row r="379" spans="1:24">
      <c r="A379" s="88">
        <f t="shared" si="8"/>
        <v>368</v>
      </c>
      <c r="B379" s="88" t="s">
        <v>152</v>
      </c>
      <c r="C379" s="261">
        <v>1806.9357148495035</v>
      </c>
      <c r="D379" s="100">
        <v>1.8228662575021492E-2</v>
      </c>
      <c r="E379" s="261">
        <v>7618.8311279114978</v>
      </c>
      <c r="F379" s="100">
        <v>0.16551294728330282</v>
      </c>
      <c r="G379" s="261">
        <v>17757.313209066666</v>
      </c>
      <c r="H379" s="100">
        <v>0.30048357662925612</v>
      </c>
      <c r="I379" s="261">
        <v>0</v>
      </c>
      <c r="J379" s="100">
        <v>0</v>
      </c>
      <c r="K379" s="261">
        <v>0</v>
      </c>
      <c r="L379" s="100">
        <v>0</v>
      </c>
      <c r="M379" s="261">
        <v>0</v>
      </c>
      <c r="N379" s="100">
        <v>0</v>
      </c>
      <c r="O379" s="261">
        <v>-206.24563199999997</v>
      </c>
      <c r="P379" s="100">
        <v>-0.33333333333333331</v>
      </c>
      <c r="Q379" s="261">
        <v>0</v>
      </c>
      <c r="R379" s="100">
        <v>0</v>
      </c>
      <c r="S379" s="261">
        <v>0</v>
      </c>
      <c r="T379" s="100">
        <v>0</v>
      </c>
      <c r="U379" s="261">
        <v>0</v>
      </c>
      <c r="V379" s="100">
        <v>0</v>
      </c>
      <c r="W379" s="290">
        <v>26976.834419827668</v>
      </c>
      <c r="X379" s="263">
        <v>5.0135661812554161E-2</v>
      </c>
    </row>
    <row r="380" spans="1:24">
      <c r="A380" s="88">
        <f t="shared" si="8"/>
        <v>369</v>
      </c>
      <c r="B380" s="88" t="s">
        <v>152</v>
      </c>
      <c r="C380" s="261">
        <v>2118.3787504114152</v>
      </c>
      <c r="D380" s="100">
        <v>1.7981344718594364E-2</v>
      </c>
      <c r="E380" s="261">
        <v>7843.6149859290817</v>
      </c>
      <c r="F380" s="100">
        <v>0.1621341529036843</v>
      </c>
      <c r="G380" s="261">
        <v>17907.756579999997</v>
      </c>
      <c r="H380" s="100">
        <v>0.29853874651319356</v>
      </c>
      <c r="I380" s="261">
        <v>0</v>
      </c>
      <c r="J380" s="100">
        <v>0</v>
      </c>
      <c r="K380" s="261">
        <v>0</v>
      </c>
      <c r="L380" s="100">
        <v>0</v>
      </c>
      <c r="M380" s="261">
        <v>0</v>
      </c>
      <c r="N380" s="100">
        <v>0</v>
      </c>
      <c r="O380" s="261">
        <v>-157.33325200000002</v>
      </c>
      <c r="P380" s="100">
        <v>-0.33333333333333337</v>
      </c>
      <c r="Q380" s="261">
        <v>0</v>
      </c>
      <c r="R380" s="100">
        <v>0</v>
      </c>
      <c r="S380" s="261">
        <v>0</v>
      </c>
      <c r="T380" s="100">
        <v>0</v>
      </c>
      <c r="U380" s="261">
        <v>0</v>
      </c>
      <c r="V380" s="100">
        <v>0</v>
      </c>
      <c r="W380" s="290">
        <v>27712.417064340494</v>
      </c>
      <c r="X380" s="263">
        <v>4.39112652702437E-2</v>
      </c>
    </row>
    <row r="381" spans="1:24">
      <c r="A381" s="88">
        <f t="shared" si="8"/>
        <v>370</v>
      </c>
      <c r="B381" s="88" t="s">
        <v>152</v>
      </c>
      <c r="C381" s="261">
        <v>-68.311253647000058</v>
      </c>
      <c r="D381" s="100">
        <v>-0.10317460317460328</v>
      </c>
      <c r="E381" s="261">
        <v>8055.1088081810012</v>
      </c>
      <c r="F381" s="100">
        <v>0.1844468808180976</v>
      </c>
      <c r="G381" s="261">
        <v>2994.1285859999989</v>
      </c>
      <c r="H381" s="100">
        <v>0.1383079803180069</v>
      </c>
      <c r="I381" s="261">
        <v>0</v>
      </c>
      <c r="J381" s="100">
        <v>0</v>
      </c>
      <c r="K381" s="261">
        <v>0</v>
      </c>
      <c r="L381" s="100">
        <v>0</v>
      </c>
      <c r="M381" s="261">
        <v>0</v>
      </c>
      <c r="N381" s="100">
        <v>0</v>
      </c>
      <c r="O381" s="261">
        <v>-95.50394</v>
      </c>
      <c r="P381" s="100">
        <v>-0.33333333333333331</v>
      </c>
      <c r="Q381" s="261">
        <v>0</v>
      </c>
      <c r="R381" s="100">
        <v>0</v>
      </c>
      <c r="S381" s="261">
        <v>-2750.3796160000006</v>
      </c>
      <c r="T381" s="100">
        <v>0.13307550025989537</v>
      </c>
      <c r="U381" s="261">
        <v>0</v>
      </c>
      <c r="V381" s="100">
        <v>0</v>
      </c>
      <c r="W381" s="290">
        <v>8135.0425845339996</v>
      </c>
      <c r="X381" s="263">
        <v>0.1237792029194954</v>
      </c>
    </row>
    <row r="382" spans="1:24">
      <c r="A382" s="88">
        <f t="shared" si="8"/>
        <v>371</v>
      </c>
      <c r="B382" s="88" t="s">
        <v>152</v>
      </c>
      <c r="C382" s="261">
        <v>1790.2695594420802</v>
      </c>
      <c r="D382" s="100">
        <v>1.9140060690380625E-2</v>
      </c>
      <c r="E382" s="261">
        <v>8307.8104532904181</v>
      </c>
      <c r="F382" s="100">
        <v>0.1697026531990192</v>
      </c>
      <c r="G382" s="261">
        <v>18173.859999999997</v>
      </c>
      <c r="H382" s="100">
        <v>0.29502794378029912</v>
      </c>
      <c r="I382" s="261">
        <v>0</v>
      </c>
      <c r="J382" s="100">
        <v>0</v>
      </c>
      <c r="K382" s="261">
        <v>0</v>
      </c>
      <c r="L382" s="100">
        <v>0</v>
      </c>
      <c r="M382" s="261">
        <v>0</v>
      </c>
      <c r="N382" s="100">
        <v>0</v>
      </c>
      <c r="O382" s="261">
        <v>-109.96093999999999</v>
      </c>
      <c r="P382" s="100">
        <v>-0.33333333333333331</v>
      </c>
      <c r="Q382" s="261">
        <v>0</v>
      </c>
      <c r="R382" s="100">
        <v>0</v>
      </c>
      <c r="S382" s="261">
        <v>0</v>
      </c>
      <c r="T382" s="100">
        <v>0</v>
      </c>
      <c r="U382" s="261">
        <v>0</v>
      </c>
      <c r="V382" s="100">
        <v>0</v>
      </c>
      <c r="W382" s="290">
        <v>28161.979072732494</v>
      </c>
      <c r="X382" s="263">
        <v>5.5989013386975969E-2</v>
      </c>
    </row>
    <row r="383" spans="1:24">
      <c r="A383" s="88">
        <f t="shared" si="8"/>
        <v>372</v>
      </c>
      <c r="B383" s="88" t="s">
        <v>152</v>
      </c>
      <c r="C383" s="261">
        <v>2633.1147781339182</v>
      </c>
      <c r="D383" s="100">
        <v>1.7761822717357351E-2</v>
      </c>
      <c r="E383" s="261">
        <v>8267.4535213949148</v>
      </c>
      <c r="F383" s="100">
        <v>0.15757689382638082</v>
      </c>
      <c r="G383" s="261">
        <v>18173.859999999997</v>
      </c>
      <c r="H383" s="100">
        <v>0.29502794378029912</v>
      </c>
      <c r="I383" s="261">
        <v>0</v>
      </c>
      <c r="J383" s="100">
        <v>0</v>
      </c>
      <c r="K383" s="261">
        <v>0</v>
      </c>
      <c r="L383" s="100">
        <v>0</v>
      </c>
      <c r="M383" s="261">
        <v>0</v>
      </c>
      <c r="N383" s="100">
        <v>0</v>
      </c>
      <c r="O383" s="261">
        <v>-183.49668799999998</v>
      </c>
      <c r="P383" s="100">
        <v>-0.33333333333333331</v>
      </c>
      <c r="Q383" s="261">
        <v>0</v>
      </c>
      <c r="R383" s="100">
        <v>0</v>
      </c>
      <c r="S383" s="261">
        <v>0</v>
      </c>
      <c r="T383" s="100">
        <v>0</v>
      </c>
      <c r="U383" s="261">
        <v>0</v>
      </c>
      <c r="V383" s="100">
        <v>0</v>
      </c>
      <c r="W383" s="290">
        <v>28890.931611528831</v>
      </c>
      <c r="X383" s="263">
        <v>3.6508689848323367E-2</v>
      </c>
    </row>
    <row r="384" spans="1:24">
      <c r="A384" s="88">
        <f t="shared" si="8"/>
        <v>373</v>
      </c>
      <c r="B384" s="88" t="s">
        <v>152</v>
      </c>
      <c r="C384" s="261">
        <v>3217.4277639189181</v>
      </c>
      <c r="D384" s="100">
        <v>1.9543095636931625E-2</v>
      </c>
      <c r="E384" s="261">
        <v>8501.4544491732504</v>
      </c>
      <c r="F384" s="100">
        <v>0.16047652528553913</v>
      </c>
      <c r="G384" s="261">
        <v>18309.424730399995</v>
      </c>
      <c r="H384" s="100">
        <v>0.29330926684516545</v>
      </c>
      <c r="I384" s="261">
        <v>0</v>
      </c>
      <c r="J384" s="100">
        <v>0</v>
      </c>
      <c r="K384" s="261">
        <v>0</v>
      </c>
      <c r="L384" s="100">
        <v>0</v>
      </c>
      <c r="M384" s="261">
        <v>0</v>
      </c>
      <c r="N384" s="100">
        <v>0</v>
      </c>
      <c r="O384" s="261">
        <v>-189.34728399999997</v>
      </c>
      <c r="P384" s="100">
        <v>-0.33333333333333331</v>
      </c>
      <c r="Q384" s="261">
        <v>0</v>
      </c>
      <c r="R384" s="100">
        <v>0</v>
      </c>
      <c r="S384" s="261">
        <v>0</v>
      </c>
      <c r="T384" s="100">
        <v>0</v>
      </c>
      <c r="U384" s="261">
        <v>0</v>
      </c>
      <c r="V384" s="100">
        <v>0</v>
      </c>
      <c r="W384" s="290">
        <v>29838.959659492164</v>
      </c>
      <c r="X384" s="263">
        <v>3.7834907551248471E-2</v>
      </c>
    </row>
    <row r="385" spans="1:24">
      <c r="A385" s="88">
        <f t="shared" si="8"/>
        <v>374</v>
      </c>
      <c r="B385" s="88" t="s">
        <v>152</v>
      </c>
      <c r="C385" s="261">
        <v>2976.6675859233292</v>
      </c>
      <c r="D385" s="100">
        <v>1.9214925650919999E-2</v>
      </c>
      <c r="E385" s="261">
        <v>8514.7543527633297</v>
      </c>
      <c r="F385" s="100">
        <v>0.16097148561511751</v>
      </c>
      <c r="G385" s="261">
        <v>18316.420000000009</v>
      </c>
      <c r="H385" s="100">
        <v>0.29322181042546458</v>
      </c>
      <c r="I385" s="261">
        <v>0</v>
      </c>
      <c r="J385" s="100">
        <v>0</v>
      </c>
      <c r="K385" s="261">
        <v>0</v>
      </c>
      <c r="L385" s="100">
        <v>0</v>
      </c>
      <c r="M385" s="261">
        <v>0</v>
      </c>
      <c r="N385" s="100">
        <v>0</v>
      </c>
      <c r="O385" s="261">
        <v>-178.39388</v>
      </c>
      <c r="P385" s="100">
        <v>-0.33333333333333331</v>
      </c>
      <c r="Q385" s="261">
        <v>0</v>
      </c>
      <c r="R385" s="100">
        <v>0</v>
      </c>
      <c r="S385" s="261">
        <v>0</v>
      </c>
      <c r="T385" s="100">
        <v>0</v>
      </c>
      <c r="U385" s="261">
        <v>0</v>
      </c>
      <c r="V385" s="100">
        <v>0</v>
      </c>
      <c r="W385" s="290">
        <v>29629.448058686667</v>
      </c>
      <c r="X385" s="263">
        <v>3.870469617649621E-2</v>
      </c>
    </row>
    <row r="386" spans="1:24">
      <c r="A386" s="88">
        <f t="shared" si="8"/>
        <v>375</v>
      </c>
      <c r="B386" s="88" t="s">
        <v>152</v>
      </c>
      <c r="C386" s="261">
        <v>2990.8261677549986</v>
      </c>
      <c r="D386" s="100">
        <v>1.955250864629051E-2</v>
      </c>
      <c r="E386" s="261">
        <v>8677.2769488016656</v>
      </c>
      <c r="F386" s="100">
        <v>0.16253656230065569</v>
      </c>
      <c r="G386" s="261">
        <v>18411.46000000001</v>
      </c>
      <c r="H386" s="100">
        <v>0.29204527627655791</v>
      </c>
      <c r="I386" s="261">
        <v>0</v>
      </c>
      <c r="J386" s="100">
        <v>0</v>
      </c>
      <c r="K386" s="261">
        <v>0</v>
      </c>
      <c r="L386" s="100">
        <v>0</v>
      </c>
      <c r="M386" s="261">
        <v>0</v>
      </c>
      <c r="N386" s="100">
        <v>0</v>
      </c>
      <c r="O386" s="261">
        <v>-191.30769200000006</v>
      </c>
      <c r="P386" s="100">
        <v>-0.33333333333333343</v>
      </c>
      <c r="Q386" s="261">
        <v>0</v>
      </c>
      <c r="R386" s="100">
        <v>0</v>
      </c>
      <c r="S386" s="261">
        <v>0</v>
      </c>
      <c r="T386" s="100">
        <v>0</v>
      </c>
      <c r="U386" s="261">
        <v>0</v>
      </c>
      <c r="V386" s="100">
        <v>0</v>
      </c>
      <c r="W386" s="290">
        <v>29888.255424556675</v>
      </c>
      <c r="X386" s="263">
        <v>4.0585687384831586E-2</v>
      </c>
    </row>
    <row r="387" spans="1:24">
      <c r="A387" s="88">
        <f t="shared" si="8"/>
        <v>376</v>
      </c>
      <c r="B387" s="88" t="s">
        <v>152</v>
      </c>
      <c r="C387" s="261">
        <v>3656.603466584158</v>
      </c>
      <c r="D387" s="100">
        <v>1.8653909015295719E-2</v>
      </c>
      <c r="E387" s="261">
        <v>8755.9535321475032</v>
      </c>
      <c r="F387" s="100">
        <v>0.15434839683367896</v>
      </c>
      <c r="G387" s="261">
        <v>18477.635401600004</v>
      </c>
      <c r="H387" s="100">
        <v>0.29123870691955994</v>
      </c>
      <c r="I387" s="261">
        <v>0</v>
      </c>
      <c r="J387" s="100">
        <v>0</v>
      </c>
      <c r="K387" s="261">
        <v>0</v>
      </c>
      <c r="L387" s="100">
        <v>0</v>
      </c>
      <c r="M387" s="261">
        <v>0</v>
      </c>
      <c r="N387" s="100">
        <v>0</v>
      </c>
      <c r="O387" s="261">
        <v>-221.812804</v>
      </c>
      <c r="P387" s="100">
        <v>-0.33333333333333337</v>
      </c>
      <c r="Q387" s="261">
        <v>0</v>
      </c>
      <c r="R387" s="100">
        <v>0</v>
      </c>
      <c r="S387" s="261">
        <v>0</v>
      </c>
      <c r="T387" s="100">
        <v>0</v>
      </c>
      <c r="U387" s="261">
        <v>0</v>
      </c>
      <c r="V387" s="100">
        <v>0</v>
      </c>
      <c r="W387" s="290">
        <v>30668.379596331666</v>
      </c>
      <c r="X387" s="263">
        <v>3.1544999215180385E-2</v>
      </c>
    </row>
    <row r="388" spans="1:24">
      <c r="A388" s="88">
        <f t="shared" si="8"/>
        <v>377</v>
      </c>
      <c r="B388" s="88" t="s">
        <v>152</v>
      </c>
      <c r="C388" s="261">
        <v>3812.4661932656622</v>
      </c>
      <c r="D388" s="100">
        <v>1.9252509796104274E-2</v>
      </c>
      <c r="E388" s="261">
        <v>8769.1991851230032</v>
      </c>
      <c r="F388" s="100">
        <v>0.15593918474504692</v>
      </c>
      <c r="G388" s="261">
        <v>18481.913856000006</v>
      </c>
      <c r="H388" s="100">
        <v>0.29118691106642197</v>
      </c>
      <c r="I388" s="261">
        <v>0</v>
      </c>
      <c r="J388" s="100">
        <v>0</v>
      </c>
      <c r="K388" s="261">
        <v>0</v>
      </c>
      <c r="L388" s="100">
        <v>0</v>
      </c>
      <c r="M388" s="261">
        <v>0</v>
      </c>
      <c r="N388" s="100">
        <v>0</v>
      </c>
      <c r="O388" s="261">
        <v>-215.317632</v>
      </c>
      <c r="P388" s="100">
        <v>-0.33333333333333331</v>
      </c>
      <c r="Q388" s="261">
        <v>0</v>
      </c>
      <c r="R388" s="100">
        <v>0</v>
      </c>
      <c r="S388" s="261">
        <v>0</v>
      </c>
      <c r="T388" s="100">
        <v>0</v>
      </c>
      <c r="U388" s="261">
        <v>0</v>
      </c>
      <c r="V388" s="100">
        <v>0</v>
      </c>
      <c r="W388" s="290">
        <v>30848.261602388673</v>
      </c>
      <c r="X388" s="263">
        <v>3.2644223861060168E-2</v>
      </c>
    </row>
    <row r="389" spans="1:24">
      <c r="A389" s="88">
        <f t="shared" si="8"/>
        <v>378</v>
      </c>
      <c r="B389" s="88" t="s">
        <v>152</v>
      </c>
      <c r="C389" s="261">
        <v>3495.1104436933324</v>
      </c>
      <c r="D389" s="100">
        <v>1.9434231837048961E-2</v>
      </c>
      <c r="E389" s="261">
        <v>8786.8515077199972</v>
      </c>
      <c r="F389" s="100">
        <v>0.15889534192370527</v>
      </c>
      <c r="G389" s="261">
        <v>18485.815687999999</v>
      </c>
      <c r="H389" s="100">
        <v>0.29113971163385854</v>
      </c>
      <c r="I389" s="261">
        <v>0</v>
      </c>
      <c r="J389" s="100">
        <v>0</v>
      </c>
      <c r="K389" s="261">
        <v>0</v>
      </c>
      <c r="L389" s="100">
        <v>0</v>
      </c>
      <c r="M389" s="261">
        <v>0</v>
      </c>
      <c r="N389" s="100">
        <v>0</v>
      </c>
      <c r="O389" s="261">
        <v>-200.79508799999999</v>
      </c>
      <c r="P389" s="100">
        <v>-0.33333333333333337</v>
      </c>
      <c r="Q389" s="261">
        <v>0</v>
      </c>
      <c r="R389" s="100">
        <v>0</v>
      </c>
      <c r="S389" s="261">
        <v>0</v>
      </c>
      <c r="T389" s="100">
        <v>0</v>
      </c>
      <c r="U389" s="261">
        <v>0</v>
      </c>
      <c r="V389" s="100">
        <v>0</v>
      </c>
      <c r="W389" s="290">
        <v>30566.98255141333</v>
      </c>
      <c r="X389" s="263">
        <v>3.5828712093002445E-2</v>
      </c>
    </row>
    <row r="390" spans="1:24">
      <c r="A390" s="88">
        <f t="shared" si="8"/>
        <v>379</v>
      </c>
      <c r="B390" s="88" t="s">
        <v>152</v>
      </c>
      <c r="C390" s="261">
        <v>4145.5030116268363</v>
      </c>
      <c r="D390" s="100">
        <v>1.971363913440945E-2</v>
      </c>
      <c r="E390" s="261">
        <v>8786.5151217661678</v>
      </c>
      <c r="F390" s="100">
        <v>0.15591436930095948</v>
      </c>
      <c r="G390" s="261">
        <v>18492.479945600004</v>
      </c>
      <c r="H390" s="100">
        <v>0.29105917727222475</v>
      </c>
      <c r="I390" s="261">
        <v>0</v>
      </c>
      <c r="J390" s="100">
        <v>0</v>
      </c>
      <c r="K390" s="261">
        <v>0</v>
      </c>
      <c r="L390" s="100">
        <v>0</v>
      </c>
      <c r="M390" s="261">
        <v>0</v>
      </c>
      <c r="N390" s="100">
        <v>0</v>
      </c>
      <c r="O390" s="261">
        <v>-232.63601600000004</v>
      </c>
      <c r="P390" s="100">
        <v>-0.33333333333333331</v>
      </c>
      <c r="Q390" s="261">
        <v>0</v>
      </c>
      <c r="R390" s="100">
        <v>0</v>
      </c>
      <c r="S390" s="261">
        <v>0</v>
      </c>
      <c r="T390" s="100">
        <v>0</v>
      </c>
      <c r="U390" s="261">
        <v>0</v>
      </c>
      <c r="V390" s="100">
        <v>0</v>
      </c>
      <c r="W390" s="290">
        <v>31191.862062993008</v>
      </c>
      <c r="X390" s="263">
        <v>3.2375479093609341E-2</v>
      </c>
    </row>
    <row r="391" spans="1:24">
      <c r="A391" s="88">
        <f t="shared" si="8"/>
        <v>380</v>
      </c>
      <c r="B391" s="88" t="s">
        <v>152</v>
      </c>
      <c r="C391" s="261">
        <v>3316.668829017503</v>
      </c>
      <c r="D391" s="100">
        <v>1.8030612879311236E-2</v>
      </c>
      <c r="E391" s="261">
        <v>8917.0527648474999</v>
      </c>
      <c r="F391" s="100">
        <v>0.15472327433383654</v>
      </c>
      <c r="G391" s="261">
        <v>18574.555116799998</v>
      </c>
      <c r="H391" s="100">
        <v>0.29007568417169832</v>
      </c>
      <c r="I391" s="261">
        <v>0</v>
      </c>
      <c r="J391" s="100">
        <v>0</v>
      </c>
      <c r="K391" s="261">
        <v>0</v>
      </c>
      <c r="L391" s="100">
        <v>0</v>
      </c>
      <c r="M391" s="261">
        <v>0</v>
      </c>
      <c r="N391" s="100">
        <v>0</v>
      </c>
      <c r="O391" s="261">
        <v>-207.75188</v>
      </c>
      <c r="P391" s="100">
        <v>-0.33333333333333337</v>
      </c>
      <c r="Q391" s="261">
        <v>0</v>
      </c>
      <c r="R391" s="100">
        <v>0</v>
      </c>
      <c r="S391" s="261">
        <v>0</v>
      </c>
      <c r="T391" s="100">
        <v>0</v>
      </c>
      <c r="U391" s="261">
        <v>0</v>
      </c>
      <c r="V391" s="100">
        <v>0</v>
      </c>
      <c r="W391" s="290">
        <v>30600.524830664999</v>
      </c>
      <c r="X391" s="263">
        <v>3.2084116539020241E-2</v>
      </c>
    </row>
    <row r="392" spans="1:24">
      <c r="A392" s="88">
        <f t="shared" ref="A392:A455" si="9">A391+1</f>
        <v>381</v>
      </c>
      <c r="B392" s="88" t="s">
        <v>152</v>
      </c>
      <c r="C392" s="261">
        <v>2778.2381518850052</v>
      </c>
      <c r="D392" s="100">
        <v>1.6674345413915416E-2</v>
      </c>
      <c r="E392" s="261">
        <v>8969.9023914783265</v>
      </c>
      <c r="F392" s="100">
        <v>0.15397084132130007</v>
      </c>
      <c r="G392" s="261">
        <v>18608.483604799989</v>
      </c>
      <c r="H392" s="100">
        <v>0.2896735825804746</v>
      </c>
      <c r="I392" s="261">
        <v>0</v>
      </c>
      <c r="J392" s="100">
        <v>0</v>
      </c>
      <c r="K392" s="261">
        <v>0</v>
      </c>
      <c r="L392" s="100">
        <v>0</v>
      </c>
      <c r="M392" s="261">
        <v>0</v>
      </c>
      <c r="N392" s="100">
        <v>0</v>
      </c>
      <c r="O392" s="261">
        <v>-220.28004000000001</v>
      </c>
      <c r="P392" s="100">
        <v>-0.33333333333333337</v>
      </c>
      <c r="Q392" s="261">
        <v>0</v>
      </c>
      <c r="R392" s="100">
        <v>0</v>
      </c>
      <c r="S392" s="261">
        <v>0</v>
      </c>
      <c r="T392" s="100">
        <v>0</v>
      </c>
      <c r="U392" s="261">
        <v>0</v>
      </c>
      <c r="V392" s="100">
        <v>0</v>
      </c>
      <c r="W392" s="290">
        <v>30136.344108163317</v>
      </c>
      <c r="X392" s="263">
        <v>3.2167652855180306E-2</v>
      </c>
    </row>
    <row r="393" spans="1:24">
      <c r="A393" s="88">
        <f t="shared" si="9"/>
        <v>382</v>
      </c>
      <c r="B393" s="88" t="s">
        <v>152</v>
      </c>
      <c r="C393" s="261">
        <v>3221.8529936820837</v>
      </c>
      <c r="D393" s="100">
        <v>1.9261933599780876E-2</v>
      </c>
      <c r="E393" s="261">
        <v>9092.349503103751</v>
      </c>
      <c r="F393" s="100">
        <v>0.16085165054473013</v>
      </c>
      <c r="G393" s="261">
        <v>18666.44325600001</v>
      </c>
      <c r="H393" s="100">
        <v>0.28899261049756769</v>
      </c>
      <c r="I393" s="261">
        <v>0</v>
      </c>
      <c r="J393" s="100">
        <v>0</v>
      </c>
      <c r="K393" s="261">
        <v>0</v>
      </c>
      <c r="L393" s="100">
        <v>0</v>
      </c>
      <c r="M393" s="261">
        <v>0</v>
      </c>
      <c r="N393" s="100">
        <v>0</v>
      </c>
      <c r="O393" s="261">
        <v>-219.85980000000004</v>
      </c>
      <c r="P393" s="100">
        <v>-0.33333333333333343</v>
      </c>
      <c r="Q393" s="261">
        <v>0</v>
      </c>
      <c r="R393" s="100">
        <v>0</v>
      </c>
      <c r="S393" s="261">
        <v>0</v>
      </c>
      <c r="T393" s="100">
        <v>0</v>
      </c>
      <c r="U393" s="261">
        <v>0</v>
      </c>
      <c r="V393" s="100">
        <v>0</v>
      </c>
      <c r="W393" s="290">
        <v>30760.785952785845</v>
      </c>
      <c r="X393" s="263">
        <v>3.700858694667078E-2</v>
      </c>
    </row>
    <row r="394" spans="1:24">
      <c r="A394" s="88">
        <f t="shared" si="9"/>
        <v>383</v>
      </c>
      <c r="B394" s="88" t="s">
        <v>152</v>
      </c>
      <c r="C394" s="261">
        <v>1960.0082204028342</v>
      </c>
      <c r="D394" s="100">
        <v>1.8386842863211888E-2</v>
      </c>
      <c r="E394" s="261">
        <v>9246.6617028514993</v>
      </c>
      <c r="F394" s="100">
        <v>0.16795230887604862</v>
      </c>
      <c r="G394" s="261">
        <v>5476.333154999993</v>
      </c>
      <c r="H394" s="100">
        <v>0.17875252049732329</v>
      </c>
      <c r="I394" s="261">
        <v>0</v>
      </c>
      <c r="J394" s="100">
        <v>0</v>
      </c>
      <c r="K394" s="261">
        <v>0</v>
      </c>
      <c r="L394" s="100">
        <v>0</v>
      </c>
      <c r="M394" s="261">
        <v>0</v>
      </c>
      <c r="N394" s="100">
        <v>0</v>
      </c>
      <c r="O394" s="261">
        <v>-125.615076</v>
      </c>
      <c r="P394" s="100">
        <v>-0.33333333333333337</v>
      </c>
      <c r="Q394" s="261">
        <v>0</v>
      </c>
      <c r="R394" s="100">
        <v>0</v>
      </c>
      <c r="S394" s="261">
        <v>0</v>
      </c>
      <c r="T394" s="100">
        <v>0</v>
      </c>
      <c r="U394" s="261">
        <v>0</v>
      </c>
      <c r="V394" s="100">
        <v>0</v>
      </c>
      <c r="W394" s="290">
        <v>16557.388002254327</v>
      </c>
      <c r="X394" s="263">
        <v>2.9811248159096734E-2</v>
      </c>
    </row>
    <row r="395" spans="1:24">
      <c r="A395" s="88">
        <f t="shared" si="9"/>
        <v>384</v>
      </c>
      <c r="B395" s="88" t="s">
        <v>152</v>
      </c>
      <c r="C395" s="261">
        <v>2750.3625406758379</v>
      </c>
      <c r="D395" s="100">
        <v>1.9630063942269987E-2</v>
      </c>
      <c r="E395" s="261">
        <v>9250.6832862058345</v>
      </c>
      <c r="F395" s="100">
        <v>0.16571433728309912</v>
      </c>
      <c r="G395" s="261">
        <v>18751.360615999994</v>
      </c>
      <c r="H395" s="100">
        <v>0.28800820462448984</v>
      </c>
      <c r="I395" s="261">
        <v>0</v>
      </c>
      <c r="J395" s="100">
        <v>0</v>
      </c>
      <c r="K395" s="261">
        <v>0</v>
      </c>
      <c r="L395" s="100">
        <v>0</v>
      </c>
      <c r="M395" s="261">
        <v>0</v>
      </c>
      <c r="N395" s="100">
        <v>0</v>
      </c>
      <c r="O395" s="261">
        <v>-166.87087600000004</v>
      </c>
      <c r="P395" s="100">
        <v>-0.33333333333333337</v>
      </c>
      <c r="Q395" s="261">
        <v>0</v>
      </c>
      <c r="R395" s="100">
        <v>0</v>
      </c>
      <c r="S395" s="261">
        <v>0</v>
      </c>
      <c r="T395" s="100">
        <v>0</v>
      </c>
      <c r="U395" s="261">
        <v>0</v>
      </c>
      <c r="V395" s="100">
        <v>0</v>
      </c>
      <c r="W395" s="290">
        <v>30585.535566881666</v>
      </c>
      <c r="X395" s="263">
        <v>4.5090966255468559E-2</v>
      </c>
    </row>
    <row r="396" spans="1:24">
      <c r="A396" s="88">
        <f t="shared" si="9"/>
        <v>385</v>
      </c>
      <c r="B396" s="88" t="s">
        <v>152</v>
      </c>
      <c r="C396" s="261">
        <v>2102.4213756279132</v>
      </c>
      <c r="D396" s="100">
        <v>1.7278868592615387E-2</v>
      </c>
      <c r="E396" s="261">
        <v>9388.4844070995878</v>
      </c>
      <c r="F396" s="100">
        <v>0.16371433370888733</v>
      </c>
      <c r="G396" s="261">
        <v>18839.140000000003</v>
      </c>
      <c r="H396" s="100">
        <v>0.28700687674883757</v>
      </c>
      <c r="I396" s="261">
        <v>0</v>
      </c>
      <c r="J396" s="100">
        <v>0</v>
      </c>
      <c r="K396" s="261">
        <v>0</v>
      </c>
      <c r="L396" s="100">
        <v>0</v>
      </c>
      <c r="M396" s="261">
        <v>0</v>
      </c>
      <c r="N396" s="100">
        <v>0</v>
      </c>
      <c r="O396" s="261">
        <v>-142.65821600000001</v>
      </c>
      <c r="P396" s="100">
        <v>-0.33333333333333326</v>
      </c>
      <c r="Q396" s="261">
        <v>0</v>
      </c>
      <c r="R396" s="100">
        <v>0</v>
      </c>
      <c r="S396" s="261">
        <v>0</v>
      </c>
      <c r="T396" s="100">
        <v>0</v>
      </c>
      <c r="U396" s="261">
        <v>0</v>
      </c>
      <c r="V396" s="100">
        <v>0</v>
      </c>
      <c r="W396" s="290">
        <v>30187.387566727502</v>
      </c>
      <c r="X396" s="263">
        <v>4.3227907809236132E-2</v>
      </c>
    </row>
    <row r="397" spans="1:24">
      <c r="A397" s="88">
        <f t="shared" si="9"/>
        <v>386</v>
      </c>
      <c r="B397" s="88" t="s">
        <v>152</v>
      </c>
      <c r="C397" s="261">
        <v>805.67386010758071</v>
      </c>
      <c r="D397" s="100">
        <v>1.7327848331974694E-2</v>
      </c>
      <c r="E397" s="261">
        <v>9514.7286943672498</v>
      </c>
      <c r="F397" s="100">
        <v>0.17725395242932096</v>
      </c>
      <c r="G397" s="261">
        <v>18886.660000000003</v>
      </c>
      <c r="H397" s="100">
        <v>0.2864715555031756</v>
      </c>
      <c r="I397" s="261">
        <v>0</v>
      </c>
      <c r="J397" s="100">
        <v>0</v>
      </c>
      <c r="K397" s="261">
        <v>0</v>
      </c>
      <c r="L397" s="100">
        <v>0</v>
      </c>
      <c r="M397" s="261">
        <v>0</v>
      </c>
      <c r="N397" s="100">
        <v>0</v>
      </c>
      <c r="O397" s="261">
        <v>-129.47170800000001</v>
      </c>
      <c r="P397" s="100">
        <v>-0.33333333333333331</v>
      </c>
      <c r="Q397" s="261">
        <v>0</v>
      </c>
      <c r="R397" s="100">
        <v>0</v>
      </c>
      <c r="S397" s="261">
        <v>0</v>
      </c>
      <c r="T397" s="100">
        <v>0</v>
      </c>
      <c r="U397" s="261">
        <v>0</v>
      </c>
      <c r="V397" s="100">
        <v>0</v>
      </c>
      <c r="W397" s="290">
        <v>29077.590846474832</v>
      </c>
      <c r="X397" s="263">
        <v>8.5636318600183919E-2</v>
      </c>
    </row>
    <row r="398" spans="1:24">
      <c r="A398" s="88">
        <f t="shared" si="9"/>
        <v>387</v>
      </c>
      <c r="B398" s="88" t="s">
        <v>152</v>
      </c>
      <c r="C398" s="261">
        <v>3937.7374211266629</v>
      </c>
      <c r="D398" s="100">
        <v>1.8699215965850533E-2</v>
      </c>
      <c r="E398" s="261">
        <v>9513.1616974200024</v>
      </c>
      <c r="F398" s="100">
        <v>0.15478263763107558</v>
      </c>
      <c r="G398" s="261">
        <v>18936.333914399995</v>
      </c>
      <c r="H398" s="100">
        <v>0.28591695633709063</v>
      </c>
      <c r="I398" s="261">
        <v>0</v>
      </c>
      <c r="J398" s="100">
        <v>0</v>
      </c>
      <c r="K398" s="261">
        <v>0</v>
      </c>
      <c r="L398" s="100">
        <v>0</v>
      </c>
      <c r="M398" s="261">
        <v>0</v>
      </c>
      <c r="N398" s="100">
        <v>0</v>
      </c>
      <c r="O398" s="261">
        <v>-242.68156399999998</v>
      </c>
      <c r="P398" s="100">
        <v>-0.33333333333333326</v>
      </c>
      <c r="Q398" s="261">
        <v>0</v>
      </c>
      <c r="R398" s="100">
        <v>0</v>
      </c>
      <c r="S398" s="261">
        <v>0</v>
      </c>
      <c r="T398" s="100">
        <v>0</v>
      </c>
      <c r="U398" s="261">
        <v>0</v>
      </c>
      <c r="V398" s="100">
        <v>0</v>
      </c>
      <c r="W398" s="290">
        <v>32144.551468946662</v>
      </c>
      <c r="X398" s="263">
        <v>3.0771419275903492E-2</v>
      </c>
    </row>
    <row r="399" spans="1:24">
      <c r="A399" s="88">
        <f t="shared" si="9"/>
        <v>388</v>
      </c>
      <c r="B399" s="88" t="s">
        <v>152</v>
      </c>
      <c r="C399" s="261">
        <v>3425.211885885828</v>
      </c>
      <c r="D399" s="100">
        <v>1.8464631559302707E-2</v>
      </c>
      <c r="E399" s="261">
        <v>9639.2162540424997</v>
      </c>
      <c r="F399" s="100">
        <v>0.15766932879186515</v>
      </c>
      <c r="G399" s="261">
        <v>19005.46000000001</v>
      </c>
      <c r="H399" s="100">
        <v>0.28515353056687848</v>
      </c>
      <c r="I399" s="261">
        <v>0</v>
      </c>
      <c r="J399" s="100">
        <v>0</v>
      </c>
      <c r="K399" s="261">
        <v>0</v>
      </c>
      <c r="L399" s="100">
        <v>0</v>
      </c>
      <c r="M399" s="261">
        <v>0</v>
      </c>
      <c r="N399" s="100">
        <v>0</v>
      </c>
      <c r="O399" s="261">
        <v>-207.33726799999999</v>
      </c>
      <c r="P399" s="100">
        <v>-0.33333333333333326</v>
      </c>
      <c r="Q399" s="261">
        <v>0</v>
      </c>
      <c r="R399" s="100">
        <v>0</v>
      </c>
      <c r="S399" s="261">
        <v>0</v>
      </c>
      <c r="T399" s="100">
        <v>0</v>
      </c>
      <c r="U399" s="261">
        <v>0</v>
      </c>
      <c r="V399" s="100">
        <v>0</v>
      </c>
      <c r="W399" s="290">
        <v>31862.550871928339</v>
      </c>
      <c r="X399" s="263">
        <v>3.4036836010198759E-2</v>
      </c>
    </row>
    <row r="400" spans="1:24">
      <c r="A400" s="88">
        <f t="shared" si="9"/>
        <v>389</v>
      </c>
      <c r="B400" s="88" t="s">
        <v>152</v>
      </c>
      <c r="C400" s="261">
        <v>3462.4090648274905</v>
      </c>
      <c r="D400" s="100">
        <v>1.9821146994612262E-2</v>
      </c>
      <c r="E400" s="261">
        <v>9738.4850342175032</v>
      </c>
      <c r="F400" s="100">
        <v>0.16288444897690735</v>
      </c>
      <c r="G400" s="261">
        <v>19052.807256000011</v>
      </c>
      <c r="H400" s="100">
        <v>0.28463615401098696</v>
      </c>
      <c r="I400" s="261">
        <v>0</v>
      </c>
      <c r="J400" s="100">
        <v>0</v>
      </c>
      <c r="K400" s="261">
        <v>0</v>
      </c>
      <c r="L400" s="100">
        <v>0</v>
      </c>
      <c r="M400" s="261">
        <v>0</v>
      </c>
      <c r="N400" s="100">
        <v>0</v>
      </c>
      <c r="O400" s="261">
        <v>-205.17376800000002</v>
      </c>
      <c r="P400" s="100">
        <v>-0.33333333333333337</v>
      </c>
      <c r="Q400" s="261">
        <v>0</v>
      </c>
      <c r="R400" s="100">
        <v>0</v>
      </c>
      <c r="S400" s="261">
        <v>0</v>
      </c>
      <c r="T400" s="100">
        <v>0</v>
      </c>
      <c r="U400" s="261">
        <v>0</v>
      </c>
      <c r="V400" s="100">
        <v>0</v>
      </c>
      <c r="W400" s="290">
        <v>32048.527587045006</v>
      </c>
      <c r="X400" s="263">
        <v>3.8544069897559929E-2</v>
      </c>
    </row>
    <row r="401" spans="1:24">
      <c r="A401" s="88">
        <f t="shared" si="9"/>
        <v>390</v>
      </c>
      <c r="B401" s="88" t="s">
        <v>152</v>
      </c>
      <c r="C401" s="261">
        <v>-10.652664172583343</v>
      </c>
      <c r="D401" s="100">
        <v>-0.10317460317460327</v>
      </c>
      <c r="E401" s="261">
        <v>9930.3185722944181</v>
      </c>
      <c r="F401" s="100">
        <v>0.18625493820926889</v>
      </c>
      <c r="G401" s="261">
        <v>2753.8095084000038</v>
      </c>
      <c r="H401" s="100">
        <v>0.11445785483219292</v>
      </c>
      <c r="I401" s="261">
        <v>0</v>
      </c>
      <c r="J401" s="100">
        <v>0</v>
      </c>
      <c r="K401" s="261">
        <v>0</v>
      </c>
      <c r="L401" s="100">
        <v>0</v>
      </c>
      <c r="M401" s="261">
        <v>0</v>
      </c>
      <c r="N401" s="100">
        <v>0</v>
      </c>
      <c r="O401" s="261">
        <v>-19.777807999999997</v>
      </c>
      <c r="P401" s="100">
        <v>-0.33333333333333326</v>
      </c>
      <c r="Q401" s="261">
        <v>0</v>
      </c>
      <c r="R401" s="100">
        <v>0</v>
      </c>
      <c r="S401" s="261">
        <v>-2695.3853984000002</v>
      </c>
      <c r="T401" s="100">
        <v>0.11313460468007761</v>
      </c>
      <c r="U401" s="261">
        <v>0</v>
      </c>
      <c r="V401" s="100">
        <v>0</v>
      </c>
      <c r="W401" s="290">
        <v>9958.3122101218378</v>
      </c>
      <c r="X401" s="263">
        <v>0.16215291751179983</v>
      </c>
    </row>
    <row r="402" spans="1:24">
      <c r="A402" s="88">
        <f t="shared" si="9"/>
        <v>391</v>
      </c>
      <c r="B402" s="88" t="s">
        <v>152</v>
      </c>
      <c r="C402" s="261">
        <v>2787.4005959508336</v>
      </c>
      <c r="D402" s="100">
        <v>1.6973641891804583E-2</v>
      </c>
      <c r="E402" s="261">
        <v>9873.6978407141632</v>
      </c>
      <c r="F402" s="100">
        <v>0.1575234617764239</v>
      </c>
      <c r="G402" s="261">
        <v>19148.01999999999</v>
      </c>
      <c r="H402" s="100">
        <v>0.28360907725836132</v>
      </c>
      <c r="I402" s="261">
        <v>0</v>
      </c>
      <c r="J402" s="100">
        <v>0</v>
      </c>
      <c r="K402" s="261">
        <v>0</v>
      </c>
      <c r="L402" s="100">
        <v>0</v>
      </c>
      <c r="M402" s="261">
        <v>0</v>
      </c>
      <c r="N402" s="100">
        <v>0</v>
      </c>
      <c r="O402" s="261">
        <v>-203.950772</v>
      </c>
      <c r="P402" s="100">
        <v>-0.33333333333333337</v>
      </c>
      <c r="Q402" s="261">
        <v>0</v>
      </c>
      <c r="R402" s="100">
        <v>0</v>
      </c>
      <c r="S402" s="261">
        <v>0</v>
      </c>
      <c r="T402" s="100">
        <v>0</v>
      </c>
      <c r="U402" s="261">
        <v>0</v>
      </c>
      <c r="V402" s="100">
        <v>0</v>
      </c>
      <c r="W402" s="290">
        <v>31605.167664664987</v>
      </c>
      <c r="X402" s="263">
        <v>3.4697805466560587E-2</v>
      </c>
    </row>
    <row r="403" spans="1:24">
      <c r="A403" s="88">
        <f t="shared" si="9"/>
        <v>392</v>
      </c>
      <c r="B403" s="88" t="s">
        <v>152</v>
      </c>
      <c r="C403" s="261">
        <v>3157.3034124874998</v>
      </c>
      <c r="D403" s="100">
        <v>1.7038095430493942E-2</v>
      </c>
      <c r="E403" s="261">
        <v>9860.8743073708301</v>
      </c>
      <c r="F403" s="100">
        <v>0.15456774623885228</v>
      </c>
      <c r="G403" s="261">
        <v>19148.01999999999</v>
      </c>
      <c r="H403" s="100">
        <v>0.28360907725836132</v>
      </c>
      <c r="I403" s="261">
        <v>0</v>
      </c>
      <c r="J403" s="100">
        <v>0</v>
      </c>
      <c r="K403" s="261">
        <v>0</v>
      </c>
      <c r="L403" s="100">
        <v>0</v>
      </c>
      <c r="M403" s="261">
        <v>0</v>
      </c>
      <c r="N403" s="100">
        <v>0</v>
      </c>
      <c r="O403" s="261">
        <v>-214.96434799999997</v>
      </c>
      <c r="P403" s="100">
        <v>-0.33333333333333331</v>
      </c>
      <c r="Q403" s="261">
        <v>0</v>
      </c>
      <c r="R403" s="100">
        <v>0</v>
      </c>
      <c r="S403" s="261">
        <v>0</v>
      </c>
      <c r="T403" s="100">
        <v>0</v>
      </c>
      <c r="U403" s="261">
        <v>0</v>
      </c>
      <c r="V403" s="100">
        <v>0</v>
      </c>
      <c r="W403" s="290">
        <v>31951.233371858318</v>
      </c>
      <c r="X403" s="263">
        <v>3.1580349476766453E-2</v>
      </c>
    </row>
    <row r="404" spans="1:24">
      <c r="A404" s="88">
        <f t="shared" si="9"/>
        <v>393</v>
      </c>
      <c r="B404" s="88" t="s">
        <v>152</v>
      </c>
      <c r="C404" s="261">
        <v>3214.9741831700048</v>
      </c>
      <c r="D404" s="100">
        <v>1.8718857845262189E-2</v>
      </c>
      <c r="E404" s="261">
        <v>9914.7104307566642</v>
      </c>
      <c r="F404" s="100">
        <v>0.16077854835228292</v>
      </c>
      <c r="G404" s="261">
        <v>19164.612400000002</v>
      </c>
      <c r="H404" s="100">
        <v>0.28343188913464851</v>
      </c>
      <c r="I404" s="261">
        <v>0</v>
      </c>
      <c r="J404" s="100">
        <v>0</v>
      </c>
      <c r="K404" s="261">
        <v>0</v>
      </c>
      <c r="L404" s="100">
        <v>0</v>
      </c>
      <c r="M404" s="261">
        <v>0</v>
      </c>
      <c r="N404" s="100">
        <v>0</v>
      </c>
      <c r="O404" s="261">
        <v>-196.273368</v>
      </c>
      <c r="P404" s="100">
        <v>-0.33333333333333331</v>
      </c>
      <c r="Q404" s="261">
        <v>0</v>
      </c>
      <c r="R404" s="100">
        <v>0</v>
      </c>
      <c r="S404" s="261">
        <v>0</v>
      </c>
      <c r="T404" s="100">
        <v>0</v>
      </c>
      <c r="U404" s="261">
        <v>0</v>
      </c>
      <c r="V404" s="100">
        <v>0</v>
      </c>
      <c r="W404" s="290">
        <v>32098.023645926671</v>
      </c>
      <c r="X404" s="263">
        <v>3.7634739162339712E-2</v>
      </c>
    </row>
    <row r="405" spans="1:24">
      <c r="A405" s="88">
        <f t="shared" si="9"/>
        <v>394</v>
      </c>
      <c r="B405" s="88" t="s">
        <v>152</v>
      </c>
      <c r="C405" s="261">
        <v>1568.7562753989139</v>
      </c>
      <c r="D405" s="100">
        <v>1.7741214521482033E-2</v>
      </c>
      <c r="E405" s="261">
        <v>10084.912489133249</v>
      </c>
      <c r="F405" s="100">
        <v>0.17111873775132075</v>
      </c>
      <c r="G405" s="261">
        <v>19243.060000000009</v>
      </c>
      <c r="H405" s="100">
        <v>0.28260125693503951</v>
      </c>
      <c r="I405" s="261">
        <v>0</v>
      </c>
      <c r="J405" s="100">
        <v>0</v>
      </c>
      <c r="K405" s="261">
        <v>0</v>
      </c>
      <c r="L405" s="100">
        <v>0</v>
      </c>
      <c r="M405" s="261">
        <v>0</v>
      </c>
      <c r="N405" s="100">
        <v>0</v>
      </c>
      <c r="O405" s="261">
        <v>-107.29615200000001</v>
      </c>
      <c r="P405" s="100">
        <v>-0.33333333333333337</v>
      </c>
      <c r="Q405" s="261">
        <v>0</v>
      </c>
      <c r="R405" s="100">
        <v>0</v>
      </c>
      <c r="S405" s="261">
        <v>0</v>
      </c>
      <c r="T405" s="100">
        <v>0</v>
      </c>
      <c r="U405" s="261">
        <v>0</v>
      </c>
      <c r="V405" s="100">
        <v>0</v>
      </c>
      <c r="W405" s="290">
        <v>30789.432612532171</v>
      </c>
      <c r="X405" s="263">
        <v>5.8088530927568084E-2</v>
      </c>
    </row>
    <row r="406" spans="1:24">
      <c r="A406" s="88">
        <f t="shared" si="9"/>
        <v>395</v>
      </c>
      <c r="B406" s="88" t="s">
        <v>152</v>
      </c>
      <c r="C406" s="261">
        <v>3802.3310169141769</v>
      </c>
      <c r="D406" s="100">
        <v>1.9242523071777984E-2</v>
      </c>
      <c r="E406" s="261">
        <v>10130.32476022417</v>
      </c>
      <c r="F406" s="100">
        <v>0.1594735198606522</v>
      </c>
      <c r="G406" s="261">
        <v>19298.532859200004</v>
      </c>
      <c r="H406" s="100">
        <v>0.28202086958979244</v>
      </c>
      <c r="I406" s="261">
        <v>0</v>
      </c>
      <c r="J406" s="100">
        <v>0</v>
      </c>
      <c r="K406" s="261">
        <v>0</v>
      </c>
      <c r="L406" s="100">
        <v>0</v>
      </c>
      <c r="M406" s="261">
        <v>0</v>
      </c>
      <c r="N406" s="100">
        <v>0</v>
      </c>
      <c r="O406" s="261">
        <v>-228.18899599999997</v>
      </c>
      <c r="P406" s="100">
        <v>-0.33333333333333331</v>
      </c>
      <c r="Q406" s="261">
        <v>0</v>
      </c>
      <c r="R406" s="100">
        <v>0</v>
      </c>
      <c r="S406" s="261">
        <v>0</v>
      </c>
      <c r="T406" s="100">
        <v>0</v>
      </c>
      <c r="U406" s="261">
        <v>0</v>
      </c>
      <c r="V406" s="100">
        <v>0</v>
      </c>
      <c r="W406" s="290">
        <v>33002.999640338356</v>
      </c>
      <c r="X406" s="263">
        <v>3.4578468726263668E-2</v>
      </c>
    </row>
    <row r="407" spans="1:24">
      <c r="A407" s="88">
        <f t="shared" si="9"/>
        <v>396</v>
      </c>
      <c r="B407" s="88" t="s">
        <v>152</v>
      </c>
      <c r="C407" s="261">
        <v>-16.113838380250019</v>
      </c>
      <c r="D407" s="100">
        <v>-0.10317460317460331</v>
      </c>
      <c r="E407" s="261">
        <v>10352.900431304088</v>
      </c>
      <c r="F407" s="100">
        <v>0.18613579364799276</v>
      </c>
      <c r="G407" s="261">
        <v>2635.5992618666664</v>
      </c>
      <c r="H407" s="100">
        <v>0.10789980732177264</v>
      </c>
      <c r="I407" s="261">
        <v>0</v>
      </c>
      <c r="J407" s="100">
        <v>0</v>
      </c>
      <c r="K407" s="261">
        <v>0</v>
      </c>
      <c r="L407" s="100">
        <v>0</v>
      </c>
      <c r="M407" s="261">
        <v>0</v>
      </c>
      <c r="N407" s="100">
        <v>0</v>
      </c>
      <c r="O407" s="261">
        <v>-88.728779999999986</v>
      </c>
      <c r="P407" s="100">
        <v>-0.33333333333333331</v>
      </c>
      <c r="Q407" s="261">
        <v>0</v>
      </c>
      <c r="R407" s="100">
        <v>0</v>
      </c>
      <c r="S407" s="261">
        <v>0</v>
      </c>
      <c r="T407" s="100">
        <v>0</v>
      </c>
      <c r="U407" s="261">
        <v>0</v>
      </c>
      <c r="V407" s="100">
        <v>0</v>
      </c>
      <c r="W407" s="290">
        <v>12883.657074790504</v>
      </c>
      <c r="X407" s="263">
        <v>0.12317239585338258</v>
      </c>
    </row>
    <row r="408" spans="1:24">
      <c r="A408" s="88">
        <f t="shared" si="9"/>
        <v>397</v>
      </c>
      <c r="B408" s="88" t="s">
        <v>152</v>
      </c>
      <c r="C408" s="261">
        <v>4390.2658157925061</v>
      </c>
      <c r="D408" s="100">
        <v>1.8580409609253046E-2</v>
      </c>
      <c r="E408" s="261">
        <v>10273.722846855835</v>
      </c>
      <c r="F408" s="100">
        <v>0.15340127985414118</v>
      </c>
      <c r="G408" s="261">
        <v>19401.984831999998</v>
      </c>
      <c r="H408" s="100">
        <v>0.28095362323089257</v>
      </c>
      <c r="I408" s="261">
        <v>0</v>
      </c>
      <c r="J408" s="100">
        <v>0</v>
      </c>
      <c r="K408" s="261">
        <v>0</v>
      </c>
      <c r="L408" s="100">
        <v>0</v>
      </c>
      <c r="M408" s="261">
        <v>0</v>
      </c>
      <c r="N408" s="100">
        <v>0</v>
      </c>
      <c r="O408" s="261">
        <v>-265.73618800000003</v>
      </c>
      <c r="P408" s="100">
        <v>-0.33333333333333337</v>
      </c>
      <c r="Q408" s="261">
        <v>0</v>
      </c>
      <c r="R408" s="100">
        <v>0</v>
      </c>
      <c r="S408" s="261">
        <v>0</v>
      </c>
      <c r="T408" s="100">
        <v>0</v>
      </c>
      <c r="U408" s="261">
        <v>0</v>
      </c>
      <c r="V408" s="100">
        <v>0</v>
      </c>
      <c r="W408" s="290">
        <v>33800.237306648334</v>
      </c>
      <c r="X408" s="263">
        <v>2.9082395438533824E-2</v>
      </c>
    </row>
    <row r="409" spans="1:24">
      <c r="A409" s="88">
        <f t="shared" si="9"/>
        <v>398</v>
      </c>
      <c r="B409" s="88" t="s">
        <v>152</v>
      </c>
      <c r="C409" s="261">
        <v>715.88723333016753</v>
      </c>
      <c r="D409" s="100">
        <v>9.4489690398591574E-3</v>
      </c>
      <c r="E409" s="261">
        <v>10365.36796692283</v>
      </c>
      <c r="F409" s="100">
        <v>0.16384120776572028</v>
      </c>
      <c r="G409" s="261">
        <v>15297.688918999993</v>
      </c>
      <c r="H409" s="100">
        <v>0.25735189422502713</v>
      </c>
      <c r="I409" s="261">
        <v>0</v>
      </c>
      <c r="J409" s="100">
        <v>0</v>
      </c>
      <c r="K409" s="261">
        <v>0</v>
      </c>
      <c r="L409" s="100">
        <v>0</v>
      </c>
      <c r="M409" s="261">
        <v>0</v>
      </c>
      <c r="N409" s="100">
        <v>0</v>
      </c>
      <c r="O409" s="261">
        <v>-271.09616000000005</v>
      </c>
      <c r="P409" s="100">
        <v>-0.33333333333333337</v>
      </c>
      <c r="Q409" s="261">
        <v>0</v>
      </c>
      <c r="R409" s="100">
        <v>0</v>
      </c>
      <c r="S409" s="261">
        <v>0</v>
      </c>
      <c r="T409" s="100">
        <v>0</v>
      </c>
      <c r="U409" s="261">
        <v>0</v>
      </c>
      <c r="V409" s="100">
        <v>0</v>
      </c>
      <c r="W409" s="290">
        <v>26107.847959252991</v>
      </c>
      <c r="X409" s="263">
        <v>4.3040715350609306E-2</v>
      </c>
    </row>
    <row r="410" spans="1:24">
      <c r="A410" s="88">
        <f t="shared" si="9"/>
        <v>399</v>
      </c>
      <c r="B410" s="88" t="s">
        <v>152</v>
      </c>
      <c r="C410" s="261">
        <v>1443.4705700699142</v>
      </c>
      <c r="D410" s="100">
        <v>1.49238730058796E-2</v>
      </c>
      <c r="E410" s="261">
        <v>10534.540296466917</v>
      </c>
      <c r="F410" s="100">
        <v>0.16634255991832173</v>
      </c>
      <c r="G410" s="261">
        <v>19525.729120799992</v>
      </c>
      <c r="H410" s="100">
        <v>0.27970226160430678</v>
      </c>
      <c r="I410" s="261">
        <v>0</v>
      </c>
      <c r="J410" s="100">
        <v>0</v>
      </c>
      <c r="K410" s="261">
        <v>0</v>
      </c>
      <c r="L410" s="100">
        <v>0</v>
      </c>
      <c r="M410" s="261">
        <v>0</v>
      </c>
      <c r="N410" s="100">
        <v>0</v>
      </c>
      <c r="O410" s="261">
        <v>-185.02030000000002</v>
      </c>
      <c r="P410" s="100">
        <v>-0.33333333333333331</v>
      </c>
      <c r="Q410" s="261">
        <v>0</v>
      </c>
      <c r="R410" s="100">
        <v>0</v>
      </c>
      <c r="S410" s="261">
        <v>0</v>
      </c>
      <c r="T410" s="100">
        <v>0</v>
      </c>
      <c r="U410" s="261">
        <v>0</v>
      </c>
      <c r="V410" s="100">
        <v>0</v>
      </c>
      <c r="W410" s="290">
        <v>31318.719687336823</v>
      </c>
      <c r="X410" s="263">
        <v>5.0013299996833155E-2</v>
      </c>
    </row>
    <row r="411" spans="1:24">
      <c r="A411" s="88">
        <f t="shared" si="9"/>
        <v>400</v>
      </c>
      <c r="B411" s="88" t="s">
        <v>152</v>
      </c>
      <c r="C411" s="261">
        <v>3859.0178348941627</v>
      </c>
      <c r="D411" s="100">
        <v>1.8758983294748798E-2</v>
      </c>
      <c r="E411" s="261">
        <v>10504.509526017499</v>
      </c>
      <c r="F411" s="100">
        <v>0.15804396202857982</v>
      </c>
      <c r="G411" s="261">
        <v>19529.124503999992</v>
      </c>
      <c r="H411" s="100">
        <v>0.27966830545262672</v>
      </c>
      <c r="I411" s="261">
        <v>0</v>
      </c>
      <c r="J411" s="100">
        <v>0</v>
      </c>
      <c r="K411" s="261">
        <v>0</v>
      </c>
      <c r="L411" s="100">
        <v>0</v>
      </c>
      <c r="M411" s="261">
        <v>0</v>
      </c>
      <c r="N411" s="100">
        <v>0</v>
      </c>
      <c r="O411" s="261">
        <v>-240.718976</v>
      </c>
      <c r="P411" s="100">
        <v>-0.33333333333333331</v>
      </c>
      <c r="Q411" s="261">
        <v>0</v>
      </c>
      <c r="R411" s="100">
        <v>0</v>
      </c>
      <c r="S411" s="261">
        <v>0</v>
      </c>
      <c r="T411" s="100">
        <v>0</v>
      </c>
      <c r="U411" s="261">
        <v>0</v>
      </c>
      <c r="V411" s="100">
        <v>0</v>
      </c>
      <c r="W411" s="290">
        <v>33651.932888911659</v>
      </c>
      <c r="X411" s="263">
        <v>3.2843234229442533E-2</v>
      </c>
    </row>
    <row r="412" spans="1:24">
      <c r="A412" s="88">
        <f t="shared" si="9"/>
        <v>401</v>
      </c>
      <c r="B412" s="88" t="s">
        <v>152</v>
      </c>
      <c r="C412" s="261">
        <v>1934.8308990956709</v>
      </c>
      <c r="D412" s="100">
        <v>1.2860593931721731E-2</v>
      </c>
      <c r="E412" s="261">
        <v>10501.048400699667</v>
      </c>
      <c r="F412" s="100">
        <v>0.15286106204838884</v>
      </c>
      <c r="G412" s="261">
        <v>19541.661072000003</v>
      </c>
      <c r="H412" s="100">
        <v>0.27954310470570376</v>
      </c>
      <c r="I412" s="261">
        <v>0</v>
      </c>
      <c r="J412" s="100">
        <v>0</v>
      </c>
      <c r="K412" s="261">
        <v>0</v>
      </c>
      <c r="L412" s="100">
        <v>0</v>
      </c>
      <c r="M412" s="261">
        <v>0</v>
      </c>
      <c r="N412" s="100">
        <v>0</v>
      </c>
      <c r="O412" s="261">
        <v>-290.05277599999999</v>
      </c>
      <c r="P412" s="100">
        <v>-0.33333333333333331</v>
      </c>
      <c r="Q412" s="261">
        <v>0</v>
      </c>
      <c r="R412" s="100">
        <v>0</v>
      </c>
      <c r="S412" s="261">
        <v>0</v>
      </c>
      <c r="T412" s="100">
        <v>0</v>
      </c>
      <c r="U412" s="261">
        <v>0</v>
      </c>
      <c r="V412" s="100">
        <v>0</v>
      </c>
      <c r="W412" s="290">
        <v>31687.487595795337</v>
      </c>
      <c r="X412" s="263">
        <v>3.0860238825810044E-2</v>
      </c>
    </row>
    <row r="413" spans="1:24">
      <c r="A413" s="88">
        <f t="shared" si="9"/>
        <v>402</v>
      </c>
      <c r="B413" s="88" t="s">
        <v>152</v>
      </c>
      <c r="C413" s="261">
        <v>4529.5311957395716</v>
      </c>
      <c r="D413" s="100">
        <v>1.8115336030446669E-2</v>
      </c>
      <c r="E413" s="261">
        <v>10660.64285936458</v>
      </c>
      <c r="F413" s="100">
        <v>0.15144783556737307</v>
      </c>
      <c r="G413" s="261">
        <v>19642.869291200001</v>
      </c>
      <c r="H413" s="100">
        <v>0.27854225302448532</v>
      </c>
      <c r="I413" s="261">
        <v>0</v>
      </c>
      <c r="J413" s="100">
        <v>0</v>
      </c>
      <c r="K413" s="261">
        <v>0</v>
      </c>
      <c r="L413" s="100">
        <v>0</v>
      </c>
      <c r="M413" s="261">
        <v>0</v>
      </c>
      <c r="N413" s="100">
        <v>0</v>
      </c>
      <c r="O413" s="261">
        <v>-287.66625599999998</v>
      </c>
      <c r="P413" s="100">
        <v>-0.33333333333333331</v>
      </c>
      <c r="Q413" s="261">
        <v>0</v>
      </c>
      <c r="R413" s="100">
        <v>0</v>
      </c>
      <c r="S413" s="261">
        <v>0</v>
      </c>
      <c r="T413" s="100">
        <v>0</v>
      </c>
      <c r="U413" s="261">
        <v>0</v>
      </c>
      <c r="V413" s="100">
        <v>0</v>
      </c>
      <c r="W413" s="290">
        <v>34545.377090304159</v>
      </c>
      <c r="X413" s="263">
        <v>2.7661171101173603E-2</v>
      </c>
    </row>
    <row r="414" spans="1:24">
      <c r="A414" s="88">
        <f t="shared" si="9"/>
        <v>403</v>
      </c>
      <c r="B414" s="88" t="s">
        <v>152</v>
      </c>
      <c r="C414" s="261">
        <v>3270.5555953449998</v>
      </c>
      <c r="D414" s="100">
        <v>1.904487634175309E-2</v>
      </c>
      <c r="E414" s="261">
        <v>10999.266943231676</v>
      </c>
      <c r="F414" s="100">
        <v>0.16376101936842044</v>
      </c>
      <c r="G414" s="261">
        <v>7507.0769399999845</v>
      </c>
      <c r="H414" s="100">
        <v>0.19127790673951789</v>
      </c>
      <c r="I414" s="261">
        <v>0</v>
      </c>
      <c r="J414" s="100">
        <v>0</v>
      </c>
      <c r="K414" s="261">
        <v>0</v>
      </c>
      <c r="L414" s="100">
        <v>0</v>
      </c>
      <c r="M414" s="261">
        <v>0</v>
      </c>
      <c r="N414" s="100">
        <v>0</v>
      </c>
      <c r="O414" s="261">
        <v>-198.48306000000002</v>
      </c>
      <c r="P414" s="100">
        <v>-0.33333333333333337</v>
      </c>
      <c r="Q414" s="261">
        <v>0</v>
      </c>
      <c r="R414" s="100">
        <v>0</v>
      </c>
      <c r="S414" s="261">
        <v>0</v>
      </c>
      <c r="T414" s="100">
        <v>0</v>
      </c>
      <c r="U414" s="261">
        <v>0</v>
      </c>
      <c r="V414" s="100">
        <v>0</v>
      </c>
      <c r="W414" s="290">
        <v>21578.416418576664</v>
      </c>
      <c r="X414" s="263">
        <v>2.5955291592032463E-2</v>
      </c>
    </row>
    <row r="415" spans="1:24">
      <c r="A415" s="88">
        <f t="shared" si="9"/>
        <v>404</v>
      </c>
      <c r="B415" s="88" t="s">
        <v>152</v>
      </c>
      <c r="C415" s="261">
        <v>4121.3969374666704</v>
      </c>
      <c r="D415" s="100">
        <v>1.7352907187026267E-2</v>
      </c>
      <c r="E415" s="261">
        <v>10945.09624493334</v>
      </c>
      <c r="F415" s="100">
        <v>0.15145057424630678</v>
      </c>
      <c r="G415" s="261">
        <v>15951.377876000006</v>
      </c>
      <c r="H415" s="100">
        <v>0.255546001189697</v>
      </c>
      <c r="I415" s="261">
        <v>0</v>
      </c>
      <c r="J415" s="100">
        <v>0</v>
      </c>
      <c r="K415" s="261">
        <v>0</v>
      </c>
      <c r="L415" s="100">
        <v>0</v>
      </c>
      <c r="M415" s="261">
        <v>0</v>
      </c>
      <c r="N415" s="100">
        <v>0</v>
      </c>
      <c r="O415" s="261">
        <v>-271.98965599999997</v>
      </c>
      <c r="P415" s="100">
        <v>-0.33333333333333326</v>
      </c>
      <c r="Q415" s="261">
        <v>0</v>
      </c>
      <c r="R415" s="100">
        <v>0</v>
      </c>
      <c r="S415" s="261">
        <v>0</v>
      </c>
      <c r="T415" s="100">
        <v>0</v>
      </c>
      <c r="U415" s="261">
        <v>0</v>
      </c>
      <c r="V415" s="100">
        <v>0</v>
      </c>
      <c r="W415" s="290">
        <v>30745.881402400013</v>
      </c>
      <c r="X415" s="263">
        <v>2.4684993377262786E-2</v>
      </c>
    </row>
    <row r="416" spans="1:24">
      <c r="A416" s="88">
        <f t="shared" si="9"/>
        <v>405</v>
      </c>
      <c r="B416" s="88" t="s">
        <v>152</v>
      </c>
      <c r="C416" s="261">
        <v>3236.7409082483341</v>
      </c>
      <c r="D416" s="100">
        <v>1.9604452728544986E-2</v>
      </c>
      <c r="E416" s="261">
        <v>11027.646358788335</v>
      </c>
      <c r="F416" s="100">
        <v>0.16586804055036009</v>
      </c>
      <c r="G416" s="261">
        <v>19824.908027199996</v>
      </c>
      <c r="H416" s="100">
        <v>0.276785291423914</v>
      </c>
      <c r="I416" s="261">
        <v>0</v>
      </c>
      <c r="J416" s="100">
        <v>0</v>
      </c>
      <c r="K416" s="261">
        <v>0</v>
      </c>
      <c r="L416" s="100">
        <v>0</v>
      </c>
      <c r="M416" s="261">
        <v>0</v>
      </c>
      <c r="N416" s="100">
        <v>0</v>
      </c>
      <c r="O416" s="261">
        <v>-189.375664</v>
      </c>
      <c r="P416" s="100">
        <v>-0.33333333333333326</v>
      </c>
      <c r="Q416" s="261">
        <v>0</v>
      </c>
      <c r="R416" s="100">
        <v>0</v>
      </c>
      <c r="S416" s="261">
        <v>0</v>
      </c>
      <c r="T416" s="100">
        <v>0</v>
      </c>
      <c r="U416" s="261">
        <v>0</v>
      </c>
      <c r="V416" s="100">
        <v>0</v>
      </c>
      <c r="W416" s="290">
        <v>33899.919630236669</v>
      </c>
      <c r="X416" s="263">
        <v>4.2371142648894911E-2</v>
      </c>
    </row>
    <row r="417" spans="1:24">
      <c r="A417" s="88">
        <f t="shared" si="9"/>
        <v>406</v>
      </c>
      <c r="B417" s="88" t="s">
        <v>152</v>
      </c>
      <c r="C417" s="261">
        <v>1733.442608979248</v>
      </c>
      <c r="D417" s="100">
        <v>1.6946780175238964E-2</v>
      </c>
      <c r="E417" s="261">
        <v>11061.718989152248</v>
      </c>
      <c r="F417" s="100">
        <v>0.16916333954512297</v>
      </c>
      <c r="G417" s="261">
        <v>19837.060000000009</v>
      </c>
      <c r="H417" s="100">
        <v>0.27666993447780658</v>
      </c>
      <c r="I417" s="261">
        <v>0</v>
      </c>
      <c r="J417" s="100">
        <v>0</v>
      </c>
      <c r="K417" s="261">
        <v>0</v>
      </c>
      <c r="L417" s="100">
        <v>0</v>
      </c>
      <c r="M417" s="261">
        <v>0</v>
      </c>
      <c r="N417" s="100">
        <v>0</v>
      </c>
      <c r="O417" s="261">
        <v>-239.20254</v>
      </c>
      <c r="P417" s="100">
        <v>-0.33333333333333326</v>
      </c>
      <c r="Q417" s="261">
        <v>0</v>
      </c>
      <c r="R417" s="100">
        <v>0</v>
      </c>
      <c r="S417" s="261">
        <v>0</v>
      </c>
      <c r="T417" s="100">
        <v>0</v>
      </c>
      <c r="U417" s="261">
        <v>0</v>
      </c>
      <c r="V417" s="100">
        <v>0</v>
      </c>
      <c r="W417" s="290">
        <v>32393.019058131507</v>
      </c>
      <c r="X417" s="263">
        <v>5.4203798393092383E-2</v>
      </c>
    </row>
    <row r="418" spans="1:24">
      <c r="A418" s="88">
        <f t="shared" si="9"/>
        <v>407</v>
      </c>
      <c r="B418" s="88" t="s">
        <v>152</v>
      </c>
      <c r="C418" s="261">
        <v>3255.0246155256682</v>
      </c>
      <c r="D418" s="100">
        <v>1.7259875286954777E-2</v>
      </c>
      <c r="E418" s="261">
        <v>11049.318669143002</v>
      </c>
      <c r="F418" s="100">
        <v>0.1575613326849892</v>
      </c>
      <c r="G418" s="261">
        <v>19860.819999999996</v>
      </c>
      <c r="H418" s="100">
        <v>0.27644506876321961</v>
      </c>
      <c r="I418" s="261">
        <v>0</v>
      </c>
      <c r="J418" s="100">
        <v>0</v>
      </c>
      <c r="K418" s="261">
        <v>0</v>
      </c>
      <c r="L418" s="100">
        <v>0</v>
      </c>
      <c r="M418" s="261">
        <v>0</v>
      </c>
      <c r="N418" s="100">
        <v>0</v>
      </c>
      <c r="O418" s="261">
        <v>-226.90476800000002</v>
      </c>
      <c r="P418" s="100">
        <v>-0.33333333333333337</v>
      </c>
      <c r="Q418" s="261">
        <v>0</v>
      </c>
      <c r="R418" s="100">
        <v>0</v>
      </c>
      <c r="S418" s="261">
        <v>0</v>
      </c>
      <c r="T418" s="100">
        <v>0</v>
      </c>
      <c r="U418" s="261">
        <v>0</v>
      </c>
      <c r="V418" s="100">
        <v>0</v>
      </c>
      <c r="W418" s="290">
        <v>33938.258516668669</v>
      </c>
      <c r="X418" s="263">
        <v>3.2953482607101015E-2</v>
      </c>
    </row>
    <row r="419" spans="1:24">
      <c r="A419" s="88">
        <f t="shared" si="9"/>
        <v>408</v>
      </c>
      <c r="B419" s="88" t="s">
        <v>152</v>
      </c>
      <c r="C419" s="261">
        <v>2370.5874947254997</v>
      </c>
      <c r="D419" s="100">
        <v>1.8741308867510301E-2</v>
      </c>
      <c r="E419" s="261">
        <v>11268.747696363493</v>
      </c>
      <c r="F419" s="100">
        <v>0.1690285846419434</v>
      </c>
      <c r="G419" s="261">
        <v>19962.362029600004</v>
      </c>
      <c r="H419" s="100">
        <v>0.27549416085927031</v>
      </c>
      <c r="I419" s="261">
        <v>0</v>
      </c>
      <c r="J419" s="100">
        <v>0</v>
      </c>
      <c r="K419" s="261">
        <v>0</v>
      </c>
      <c r="L419" s="100">
        <v>0</v>
      </c>
      <c r="M419" s="261">
        <v>0</v>
      </c>
      <c r="N419" s="100">
        <v>0</v>
      </c>
      <c r="O419" s="261">
        <v>-155.440212</v>
      </c>
      <c r="P419" s="100">
        <v>-0.33333333333333337</v>
      </c>
      <c r="Q419" s="261">
        <v>0</v>
      </c>
      <c r="R419" s="100">
        <v>0</v>
      </c>
      <c r="S419" s="261">
        <v>0</v>
      </c>
      <c r="T419" s="100">
        <v>0</v>
      </c>
      <c r="U419" s="261">
        <v>0</v>
      </c>
      <c r="V419" s="100">
        <v>0</v>
      </c>
      <c r="W419" s="290">
        <v>33446.257008688997</v>
      </c>
      <c r="X419" s="263">
        <v>4.9488952400744794E-2</v>
      </c>
    </row>
    <row r="420" spans="1:24">
      <c r="A420" s="88">
        <f t="shared" si="9"/>
        <v>409</v>
      </c>
      <c r="B420" s="88" t="s">
        <v>152</v>
      </c>
      <c r="C420" s="261">
        <v>4947.3228814666554</v>
      </c>
      <c r="D420" s="100">
        <v>1.933073455165904E-2</v>
      </c>
      <c r="E420" s="261">
        <v>11342.823580933329</v>
      </c>
      <c r="F420" s="100">
        <v>0.15620134757102194</v>
      </c>
      <c r="G420" s="261">
        <v>20042.873484800009</v>
      </c>
      <c r="H420" s="100">
        <v>0.27475162248559226</v>
      </c>
      <c r="I420" s="261">
        <v>0</v>
      </c>
      <c r="J420" s="100">
        <v>0</v>
      </c>
      <c r="K420" s="261">
        <v>0</v>
      </c>
      <c r="L420" s="100">
        <v>0</v>
      </c>
      <c r="M420" s="261">
        <v>0</v>
      </c>
      <c r="N420" s="100">
        <v>0</v>
      </c>
      <c r="O420" s="261">
        <v>-287.05999199999997</v>
      </c>
      <c r="P420" s="100">
        <v>-0.33333333333333331</v>
      </c>
      <c r="Q420" s="261">
        <v>0</v>
      </c>
      <c r="R420" s="100">
        <v>0</v>
      </c>
      <c r="S420" s="261">
        <v>0</v>
      </c>
      <c r="T420" s="100">
        <v>0</v>
      </c>
      <c r="U420" s="261">
        <v>0</v>
      </c>
      <c r="V420" s="100">
        <v>0</v>
      </c>
      <c r="W420" s="290">
        <v>36045.959955199993</v>
      </c>
      <c r="X420" s="263">
        <v>3.0006290680195159E-2</v>
      </c>
    </row>
    <row r="421" spans="1:24">
      <c r="A421" s="88">
        <f t="shared" si="9"/>
        <v>410</v>
      </c>
      <c r="B421" s="88" t="s">
        <v>152</v>
      </c>
      <c r="C421" s="261">
        <v>1581.9960940008311</v>
      </c>
      <c r="D421" s="100">
        <v>1.8105226720526432E-2</v>
      </c>
      <c r="E421" s="261">
        <v>11433.86700723084</v>
      </c>
      <c r="F421" s="100">
        <v>0.17342047648727002</v>
      </c>
      <c r="G421" s="261">
        <v>19217.914735833343</v>
      </c>
      <c r="H421" s="100">
        <v>0.27069239224408109</v>
      </c>
      <c r="I421" s="261">
        <v>0</v>
      </c>
      <c r="J421" s="100">
        <v>0</v>
      </c>
      <c r="K421" s="261">
        <v>0</v>
      </c>
      <c r="L421" s="100">
        <v>0</v>
      </c>
      <c r="M421" s="261">
        <v>0</v>
      </c>
      <c r="N421" s="100">
        <v>0</v>
      </c>
      <c r="O421" s="261">
        <v>-116.16436</v>
      </c>
      <c r="P421" s="100">
        <v>-0.33333333333333337</v>
      </c>
      <c r="Q421" s="261">
        <v>0</v>
      </c>
      <c r="R421" s="100">
        <v>0</v>
      </c>
      <c r="S421" s="261">
        <v>0</v>
      </c>
      <c r="T421" s="100">
        <v>0</v>
      </c>
      <c r="U421" s="261">
        <v>0</v>
      </c>
      <c r="V421" s="100">
        <v>0</v>
      </c>
      <c r="W421" s="290">
        <v>32117.613477065013</v>
      </c>
      <c r="X421" s="263">
        <v>6.0805102300206318E-2</v>
      </c>
    </row>
    <row r="422" spans="1:24">
      <c r="A422" s="88">
        <f t="shared" si="9"/>
        <v>411</v>
      </c>
      <c r="B422" s="88" t="s">
        <v>152</v>
      </c>
      <c r="C422" s="261">
        <v>1472.5313748047502</v>
      </c>
      <c r="D422" s="100">
        <v>2.0097580171956179E-2</v>
      </c>
      <c r="E422" s="261">
        <v>11569.624060882421</v>
      </c>
      <c r="F422" s="100">
        <v>0.17773953825009584</v>
      </c>
      <c r="G422" s="261">
        <v>13278.469515000006</v>
      </c>
      <c r="H422" s="100">
        <v>0.23618335989726047</v>
      </c>
      <c r="I422" s="261">
        <v>0</v>
      </c>
      <c r="J422" s="100">
        <v>0</v>
      </c>
      <c r="K422" s="261">
        <v>0</v>
      </c>
      <c r="L422" s="100">
        <v>0</v>
      </c>
      <c r="M422" s="261">
        <v>0</v>
      </c>
      <c r="N422" s="100">
        <v>0</v>
      </c>
      <c r="O422" s="261">
        <v>-167.46192399999998</v>
      </c>
      <c r="P422" s="100">
        <v>-0.33333333333333326</v>
      </c>
      <c r="Q422" s="261">
        <v>0</v>
      </c>
      <c r="R422" s="100">
        <v>0</v>
      </c>
      <c r="S422" s="261">
        <v>0</v>
      </c>
      <c r="T422" s="100">
        <v>0</v>
      </c>
      <c r="U422" s="261">
        <v>0</v>
      </c>
      <c r="V422" s="100">
        <v>0</v>
      </c>
      <c r="W422" s="290">
        <v>26153.163026687176</v>
      </c>
      <c r="X422" s="263">
        <v>6.1887661713730689E-2</v>
      </c>
    </row>
    <row r="423" spans="1:24">
      <c r="A423" s="88">
        <f t="shared" si="9"/>
        <v>412</v>
      </c>
      <c r="B423" s="88" t="s">
        <v>152</v>
      </c>
      <c r="C423" s="261">
        <v>17.799196630250162</v>
      </c>
      <c r="D423" s="100">
        <v>4.5468848350021171E-3</v>
      </c>
      <c r="E423" s="261">
        <v>11874.531861279253</v>
      </c>
      <c r="F423" s="100">
        <v>0.18505169447281597</v>
      </c>
      <c r="G423" s="261">
        <v>3475.7669399999977</v>
      </c>
      <c r="H423" s="100">
        <v>0.1186743558720426</v>
      </c>
      <c r="I423" s="261">
        <v>0</v>
      </c>
      <c r="J423" s="100">
        <v>0</v>
      </c>
      <c r="K423" s="261">
        <v>0</v>
      </c>
      <c r="L423" s="100">
        <v>0</v>
      </c>
      <c r="M423" s="261">
        <v>0</v>
      </c>
      <c r="N423" s="100">
        <v>0</v>
      </c>
      <c r="O423" s="261">
        <v>-114.27517519999999</v>
      </c>
      <c r="P423" s="100">
        <v>-0.33333333333333331</v>
      </c>
      <c r="Q423" s="261">
        <v>0</v>
      </c>
      <c r="R423" s="100">
        <v>0</v>
      </c>
      <c r="S423" s="261">
        <v>-3358.9187199999978</v>
      </c>
      <c r="T423" s="100">
        <v>0.11655521423710991</v>
      </c>
      <c r="U423" s="261">
        <v>0</v>
      </c>
      <c r="V423" s="100">
        <v>0</v>
      </c>
      <c r="W423" s="290">
        <v>11894.904102709503</v>
      </c>
      <c r="X423" s="263">
        <v>8.9278586262409823E-2</v>
      </c>
    </row>
    <row r="424" spans="1:24">
      <c r="A424" s="88">
        <f t="shared" si="9"/>
        <v>413</v>
      </c>
      <c r="B424" s="88" t="s">
        <v>152</v>
      </c>
      <c r="C424" s="261">
        <v>3949.5850831250814</v>
      </c>
      <c r="D424" s="100">
        <v>1.6772549946345288E-2</v>
      </c>
      <c r="E424" s="261">
        <v>11725.84251921475</v>
      </c>
      <c r="F424" s="100">
        <v>0.15207688238521025</v>
      </c>
      <c r="G424" s="261">
        <v>20288.5</v>
      </c>
      <c r="H424" s="100">
        <v>0.27254653045049404</v>
      </c>
      <c r="I424" s="261">
        <v>0</v>
      </c>
      <c r="J424" s="100">
        <v>0</v>
      </c>
      <c r="K424" s="261">
        <v>0</v>
      </c>
      <c r="L424" s="100">
        <v>0</v>
      </c>
      <c r="M424" s="261">
        <v>0</v>
      </c>
      <c r="N424" s="100">
        <v>0</v>
      </c>
      <c r="O424" s="261">
        <v>-284.129212</v>
      </c>
      <c r="P424" s="100">
        <v>-0.33333333333333337</v>
      </c>
      <c r="Q424" s="261">
        <v>0</v>
      </c>
      <c r="R424" s="100">
        <v>0</v>
      </c>
      <c r="S424" s="261">
        <v>0</v>
      </c>
      <c r="T424" s="100">
        <v>0</v>
      </c>
      <c r="U424" s="261">
        <v>0</v>
      </c>
      <c r="V424" s="100">
        <v>0</v>
      </c>
      <c r="W424" s="290">
        <v>35679.798390339827</v>
      </c>
      <c r="X424" s="263">
        <v>2.769680943150565E-2</v>
      </c>
    </row>
    <row r="425" spans="1:24">
      <c r="A425" s="88">
        <f t="shared" si="9"/>
        <v>414</v>
      </c>
      <c r="B425" s="88" t="s">
        <v>152</v>
      </c>
      <c r="C425" s="261">
        <v>2245.1901730674981</v>
      </c>
      <c r="D425" s="100">
        <v>1.6647067054305409E-2</v>
      </c>
      <c r="E425" s="261">
        <v>12250.039295364171</v>
      </c>
      <c r="F425" s="100">
        <v>0.1657052153311121</v>
      </c>
      <c r="G425" s="261">
        <v>4070.6289600000018</v>
      </c>
      <c r="H425" s="100">
        <v>0.12838131834132457</v>
      </c>
      <c r="I425" s="261">
        <v>0</v>
      </c>
      <c r="J425" s="100">
        <v>0</v>
      </c>
      <c r="K425" s="261">
        <v>0</v>
      </c>
      <c r="L425" s="100">
        <v>0</v>
      </c>
      <c r="M425" s="261">
        <v>0</v>
      </c>
      <c r="N425" s="100">
        <v>0</v>
      </c>
      <c r="O425" s="261">
        <v>-194.34507199999996</v>
      </c>
      <c r="P425" s="100">
        <v>-0.33333333333333331</v>
      </c>
      <c r="Q425" s="261">
        <v>0</v>
      </c>
      <c r="R425" s="100">
        <v>0</v>
      </c>
      <c r="S425" s="261">
        <v>0</v>
      </c>
      <c r="T425" s="100">
        <v>0</v>
      </c>
      <c r="U425" s="261">
        <v>0</v>
      </c>
      <c r="V425" s="100">
        <v>0</v>
      </c>
      <c r="W425" s="290">
        <v>18371.513356431671</v>
      </c>
      <c r="X425" s="263">
        <v>2.4604495899470412E-2</v>
      </c>
    </row>
    <row r="426" spans="1:24">
      <c r="A426" s="88">
        <f t="shared" si="9"/>
        <v>415</v>
      </c>
      <c r="B426" s="88" t="s">
        <v>152</v>
      </c>
      <c r="C426" s="261">
        <v>1771.7102176450007</v>
      </c>
      <c r="D426" s="100">
        <v>1.8525887282494793E-2</v>
      </c>
      <c r="E426" s="261">
        <v>12896.772176998325</v>
      </c>
      <c r="F426" s="100">
        <v>0.17431229189250866</v>
      </c>
      <c r="G426" s="261">
        <v>20930.01999999999</v>
      </c>
      <c r="H426" s="100">
        <v>0.26718336535573312</v>
      </c>
      <c r="I426" s="261">
        <v>0</v>
      </c>
      <c r="J426" s="100">
        <v>0</v>
      </c>
      <c r="K426" s="261">
        <v>0</v>
      </c>
      <c r="L426" s="100">
        <v>0</v>
      </c>
      <c r="M426" s="261">
        <v>0</v>
      </c>
      <c r="N426" s="100">
        <v>0</v>
      </c>
      <c r="O426" s="261">
        <v>-176.81737599999997</v>
      </c>
      <c r="P426" s="100">
        <v>-0.33333333333333326</v>
      </c>
      <c r="Q426" s="261">
        <v>0</v>
      </c>
      <c r="R426" s="100">
        <v>0</v>
      </c>
      <c r="S426" s="261">
        <v>0</v>
      </c>
      <c r="T426" s="100">
        <v>0</v>
      </c>
      <c r="U426" s="261">
        <v>0</v>
      </c>
      <c r="V426" s="100">
        <v>0</v>
      </c>
      <c r="W426" s="290">
        <v>35421.685018643315</v>
      </c>
      <c r="X426" s="263">
        <v>6.3693700717087978E-2</v>
      </c>
    </row>
    <row r="427" spans="1:24">
      <c r="A427" s="88">
        <f t="shared" si="9"/>
        <v>416</v>
      </c>
      <c r="B427" s="88" t="s">
        <v>152</v>
      </c>
      <c r="C427" s="261">
        <v>5456.9293237866559</v>
      </c>
      <c r="D427" s="100">
        <v>1.8540654187624767E-2</v>
      </c>
      <c r="E427" s="261">
        <v>13194.588784240004</v>
      </c>
      <c r="F427" s="100">
        <v>0.15410781010548913</v>
      </c>
      <c r="G427" s="261">
        <v>21173.905505599996</v>
      </c>
      <c r="H427" s="100">
        <v>0.26528179362579246</v>
      </c>
      <c r="I427" s="261">
        <v>0</v>
      </c>
      <c r="J427" s="100">
        <v>0</v>
      </c>
      <c r="K427" s="261">
        <v>0</v>
      </c>
      <c r="L427" s="100">
        <v>0</v>
      </c>
      <c r="M427" s="261">
        <v>0</v>
      </c>
      <c r="N427" s="100">
        <v>0</v>
      </c>
      <c r="O427" s="261">
        <v>-321.57983600000006</v>
      </c>
      <c r="P427" s="100">
        <v>-0.33333333333333337</v>
      </c>
      <c r="Q427" s="261">
        <v>0</v>
      </c>
      <c r="R427" s="100">
        <v>0</v>
      </c>
      <c r="S427" s="261">
        <v>0</v>
      </c>
      <c r="T427" s="100">
        <v>0</v>
      </c>
      <c r="U427" s="261">
        <v>0</v>
      </c>
      <c r="V427" s="100">
        <v>0</v>
      </c>
      <c r="W427" s="290">
        <v>39503.843777626658</v>
      </c>
      <c r="X427" s="263">
        <v>2.7323038799834037E-2</v>
      </c>
    </row>
    <row r="428" spans="1:24">
      <c r="A428" s="88">
        <f t="shared" si="9"/>
        <v>417</v>
      </c>
      <c r="B428" s="88" t="s">
        <v>152</v>
      </c>
      <c r="C428" s="261">
        <v>5739.4034853233361</v>
      </c>
      <c r="D428" s="100">
        <v>1.9345928247808782E-2</v>
      </c>
      <c r="E428" s="261">
        <v>13243.542836563334</v>
      </c>
      <c r="F428" s="100">
        <v>0.15643044587777702</v>
      </c>
      <c r="G428" s="261">
        <v>21195.347567999986</v>
      </c>
      <c r="H428" s="100">
        <v>0.26511797920031782</v>
      </c>
      <c r="I428" s="261">
        <v>0</v>
      </c>
      <c r="J428" s="100">
        <v>0</v>
      </c>
      <c r="K428" s="261">
        <v>0</v>
      </c>
      <c r="L428" s="100">
        <v>0</v>
      </c>
      <c r="M428" s="261">
        <v>0</v>
      </c>
      <c r="N428" s="100">
        <v>0</v>
      </c>
      <c r="O428" s="261">
        <v>-323.293408</v>
      </c>
      <c r="P428" s="100">
        <v>-0.33333333333333331</v>
      </c>
      <c r="Q428" s="261">
        <v>0</v>
      </c>
      <c r="R428" s="100">
        <v>0</v>
      </c>
      <c r="S428" s="261">
        <v>0</v>
      </c>
      <c r="T428" s="100">
        <v>0</v>
      </c>
      <c r="U428" s="261">
        <v>0</v>
      </c>
      <c r="V428" s="100">
        <v>0</v>
      </c>
      <c r="W428" s="290">
        <v>39855.000481886658</v>
      </c>
      <c r="X428" s="263">
        <v>2.8597924536909188E-2</v>
      </c>
    </row>
    <row r="429" spans="1:24">
      <c r="A429" s="88">
        <f t="shared" si="9"/>
        <v>418</v>
      </c>
      <c r="B429" s="88" t="s">
        <v>152</v>
      </c>
      <c r="C429" s="261">
        <v>5490.4572763241667</v>
      </c>
      <c r="D429" s="100">
        <v>1.8670376526234673E-2</v>
      </c>
      <c r="E429" s="261">
        <v>13256.98569279416</v>
      </c>
      <c r="F429" s="100">
        <v>0.15464145359308304</v>
      </c>
      <c r="G429" s="261">
        <v>21209.872275999998</v>
      </c>
      <c r="H429" s="100">
        <v>0.26500731520842991</v>
      </c>
      <c r="I429" s="261">
        <v>0</v>
      </c>
      <c r="J429" s="100">
        <v>0</v>
      </c>
      <c r="K429" s="261">
        <v>0</v>
      </c>
      <c r="L429" s="100">
        <v>0</v>
      </c>
      <c r="M429" s="261">
        <v>0</v>
      </c>
      <c r="N429" s="100">
        <v>0</v>
      </c>
      <c r="O429" s="261">
        <v>-337.75117200000005</v>
      </c>
      <c r="P429" s="100">
        <v>-0.33333333333333343</v>
      </c>
      <c r="Q429" s="261">
        <v>0</v>
      </c>
      <c r="R429" s="100">
        <v>0</v>
      </c>
      <c r="S429" s="261">
        <v>0</v>
      </c>
      <c r="T429" s="100">
        <v>0</v>
      </c>
      <c r="U429" s="261">
        <v>0</v>
      </c>
      <c r="V429" s="100">
        <v>0</v>
      </c>
      <c r="W429" s="290">
        <v>39619.56407311833</v>
      </c>
      <c r="X429" s="263">
        <v>2.7709118982580085E-2</v>
      </c>
    </row>
    <row r="430" spans="1:24">
      <c r="A430" s="88">
        <f t="shared" si="9"/>
        <v>419</v>
      </c>
      <c r="B430" s="88" t="s">
        <v>152</v>
      </c>
      <c r="C430" s="261">
        <v>6411.4494097650122</v>
      </c>
      <c r="D430" s="100">
        <v>1.9192500224886944E-2</v>
      </c>
      <c r="E430" s="261">
        <v>13494.134088904992</v>
      </c>
      <c r="F430" s="100">
        <v>0.15331984398564222</v>
      </c>
      <c r="G430" s="261">
        <v>21358.750315199999</v>
      </c>
      <c r="H430" s="100">
        <v>0.26388691561598476</v>
      </c>
      <c r="I430" s="261">
        <v>0</v>
      </c>
      <c r="J430" s="100">
        <v>0</v>
      </c>
      <c r="K430" s="261">
        <v>0</v>
      </c>
      <c r="L430" s="100">
        <v>0</v>
      </c>
      <c r="M430" s="261">
        <v>0</v>
      </c>
      <c r="N430" s="100">
        <v>0</v>
      </c>
      <c r="O430" s="261">
        <v>-370.57073999999994</v>
      </c>
      <c r="P430" s="100">
        <v>-0.33333333333333331</v>
      </c>
      <c r="Q430" s="261">
        <v>0</v>
      </c>
      <c r="R430" s="100">
        <v>0</v>
      </c>
      <c r="S430" s="261">
        <v>0</v>
      </c>
      <c r="T430" s="100">
        <v>0</v>
      </c>
      <c r="U430" s="261">
        <v>0</v>
      </c>
      <c r="V430" s="100">
        <v>0</v>
      </c>
      <c r="W430" s="290">
        <v>40893.763073870003</v>
      </c>
      <c r="X430" s="263">
        <v>2.6081369660104433E-2</v>
      </c>
    </row>
    <row r="431" spans="1:24">
      <c r="A431" s="88">
        <f t="shared" si="9"/>
        <v>420</v>
      </c>
      <c r="B431" s="88" t="s">
        <v>152</v>
      </c>
      <c r="C431" s="261">
        <v>4593.1106331250094</v>
      </c>
      <c r="D431" s="100">
        <v>1.8123894075571759E-2</v>
      </c>
      <c r="E431" s="261">
        <v>13675.282792291668</v>
      </c>
      <c r="F431" s="100">
        <v>0.15769215938802569</v>
      </c>
      <c r="G431" s="261">
        <v>21452.74</v>
      </c>
      <c r="H431" s="100">
        <v>0.26319238206285317</v>
      </c>
      <c r="I431" s="261">
        <v>0</v>
      </c>
      <c r="J431" s="100">
        <v>0</v>
      </c>
      <c r="K431" s="261">
        <v>0</v>
      </c>
      <c r="L431" s="100">
        <v>0</v>
      </c>
      <c r="M431" s="261">
        <v>0</v>
      </c>
      <c r="N431" s="100">
        <v>0</v>
      </c>
      <c r="O431" s="261">
        <v>-285.648864</v>
      </c>
      <c r="P431" s="100">
        <v>-0.33333333333333326</v>
      </c>
      <c r="Q431" s="261">
        <v>0</v>
      </c>
      <c r="R431" s="100">
        <v>0</v>
      </c>
      <c r="S431" s="261">
        <v>0</v>
      </c>
      <c r="T431" s="100">
        <v>0</v>
      </c>
      <c r="U431" s="261">
        <v>0</v>
      </c>
      <c r="V431" s="100">
        <v>0</v>
      </c>
      <c r="W431" s="290">
        <v>39435.484561416677</v>
      </c>
      <c r="X431" s="263">
        <v>3.0389798948010961E-2</v>
      </c>
    </row>
    <row r="432" spans="1:24">
      <c r="A432" s="88">
        <f t="shared" si="9"/>
        <v>421</v>
      </c>
      <c r="B432" s="88" t="s">
        <v>152</v>
      </c>
      <c r="C432" s="261">
        <v>5101.2998695033384</v>
      </c>
      <c r="D432" s="100">
        <v>1.770954832769046E-2</v>
      </c>
      <c r="E432" s="261">
        <v>13874.400241756666</v>
      </c>
      <c r="F432" s="100">
        <v>0.15366587212646751</v>
      </c>
      <c r="G432" s="261">
        <v>21588.454128000001</v>
      </c>
      <c r="H432" s="100">
        <v>0.26220651577679643</v>
      </c>
      <c r="I432" s="261">
        <v>0</v>
      </c>
      <c r="J432" s="100">
        <v>0</v>
      </c>
      <c r="K432" s="261">
        <v>0</v>
      </c>
      <c r="L432" s="100">
        <v>0</v>
      </c>
      <c r="M432" s="261">
        <v>0</v>
      </c>
      <c r="N432" s="100">
        <v>0</v>
      </c>
      <c r="O432" s="261">
        <v>-323.65345200000002</v>
      </c>
      <c r="P432" s="100">
        <v>-0.33333333333333331</v>
      </c>
      <c r="Q432" s="261">
        <v>0</v>
      </c>
      <c r="R432" s="100">
        <v>0</v>
      </c>
      <c r="S432" s="261">
        <v>0</v>
      </c>
      <c r="T432" s="100">
        <v>0</v>
      </c>
      <c r="U432" s="261">
        <v>0</v>
      </c>
      <c r="V432" s="100">
        <v>0</v>
      </c>
      <c r="W432" s="290">
        <v>40240.500787260011</v>
      </c>
      <c r="X432" s="263">
        <v>2.7114981572198837E-2</v>
      </c>
    </row>
    <row r="433" spans="1:24">
      <c r="A433" s="88">
        <f t="shared" si="9"/>
        <v>422</v>
      </c>
      <c r="B433" s="88" t="s">
        <v>152</v>
      </c>
      <c r="C433" s="261">
        <v>3507.1989269724995</v>
      </c>
      <c r="D433" s="100">
        <v>1.7486414258472908E-2</v>
      </c>
      <c r="E433" s="261">
        <v>14172.989994382506</v>
      </c>
      <c r="F433" s="100">
        <v>0.16232769251987905</v>
      </c>
      <c r="G433" s="261">
        <v>21737.859999999997</v>
      </c>
      <c r="H433" s="100">
        <v>0.26114376129927369</v>
      </c>
      <c r="I433" s="261">
        <v>0</v>
      </c>
      <c r="J433" s="100">
        <v>0</v>
      </c>
      <c r="K433" s="261">
        <v>0</v>
      </c>
      <c r="L433" s="100">
        <v>0</v>
      </c>
      <c r="M433" s="261">
        <v>0</v>
      </c>
      <c r="N433" s="100">
        <v>0</v>
      </c>
      <c r="O433" s="261">
        <v>-231.22793200000001</v>
      </c>
      <c r="P433" s="100">
        <v>-0.33333333333333326</v>
      </c>
      <c r="Q433" s="261">
        <v>0</v>
      </c>
      <c r="R433" s="100">
        <v>0</v>
      </c>
      <c r="S433" s="261">
        <v>0</v>
      </c>
      <c r="T433" s="100">
        <v>0</v>
      </c>
      <c r="U433" s="261">
        <v>0</v>
      </c>
      <c r="V433" s="100">
        <v>0</v>
      </c>
      <c r="W433" s="290">
        <v>39186.820989355001</v>
      </c>
      <c r="X433" s="263">
        <v>3.6250844605875722E-2</v>
      </c>
    </row>
    <row r="434" spans="1:24">
      <c r="A434" s="88">
        <f t="shared" si="9"/>
        <v>423</v>
      </c>
      <c r="B434" s="88" t="s">
        <v>152</v>
      </c>
      <c r="C434" s="261">
        <v>5449.6880856350035</v>
      </c>
      <c r="D434" s="100">
        <v>1.9425264791281375E-2</v>
      </c>
      <c r="E434" s="261">
        <v>14830.319115561671</v>
      </c>
      <c r="F434" s="100">
        <v>0.1606734097438639</v>
      </c>
      <c r="G434" s="261">
        <v>22141.78</v>
      </c>
      <c r="H434" s="100">
        <v>0.25838324373500177</v>
      </c>
      <c r="I434" s="261">
        <v>0</v>
      </c>
      <c r="J434" s="100">
        <v>0</v>
      </c>
      <c r="K434" s="261">
        <v>0</v>
      </c>
      <c r="L434" s="100">
        <v>0</v>
      </c>
      <c r="M434" s="261">
        <v>0</v>
      </c>
      <c r="N434" s="100">
        <v>0</v>
      </c>
      <c r="O434" s="261">
        <v>-317.1053280000001</v>
      </c>
      <c r="P434" s="100">
        <v>-0.33333333333333337</v>
      </c>
      <c r="Q434" s="261">
        <v>0</v>
      </c>
      <c r="R434" s="100">
        <v>0</v>
      </c>
      <c r="S434" s="261">
        <v>0</v>
      </c>
      <c r="T434" s="100">
        <v>0</v>
      </c>
      <c r="U434" s="261">
        <v>0</v>
      </c>
      <c r="V434" s="100">
        <v>0</v>
      </c>
      <c r="W434" s="290">
        <v>42104.681873196678</v>
      </c>
      <c r="X434" s="263">
        <v>3.169661311313663E-2</v>
      </c>
    </row>
    <row r="435" spans="1:24">
      <c r="A435" s="88">
        <f t="shared" si="9"/>
        <v>424</v>
      </c>
      <c r="B435" s="88" t="s">
        <v>152</v>
      </c>
      <c r="C435" s="261">
        <v>4817.0419381658385</v>
      </c>
      <c r="D435" s="100">
        <v>1.8142348057335059E-2</v>
      </c>
      <c r="E435" s="261">
        <v>14818.864932935836</v>
      </c>
      <c r="F435" s="100">
        <v>0.1585511870566792</v>
      </c>
      <c r="G435" s="261">
        <v>22142.862927999999</v>
      </c>
      <c r="H435" s="100">
        <v>0.25837605503493916</v>
      </c>
      <c r="I435" s="261">
        <v>0</v>
      </c>
      <c r="J435" s="100">
        <v>0</v>
      </c>
      <c r="K435" s="261">
        <v>0</v>
      </c>
      <c r="L435" s="100">
        <v>0</v>
      </c>
      <c r="M435" s="261">
        <v>0</v>
      </c>
      <c r="N435" s="100">
        <v>0</v>
      </c>
      <c r="O435" s="261">
        <v>-355.28363999999993</v>
      </c>
      <c r="P435" s="100">
        <v>-0.33333333333333326</v>
      </c>
      <c r="Q435" s="261">
        <v>0</v>
      </c>
      <c r="R435" s="100">
        <v>0</v>
      </c>
      <c r="S435" s="261">
        <v>0</v>
      </c>
      <c r="T435" s="100">
        <v>0</v>
      </c>
      <c r="U435" s="261">
        <v>0</v>
      </c>
      <c r="V435" s="100">
        <v>0</v>
      </c>
      <c r="W435" s="290">
        <v>41423.486159101674</v>
      </c>
      <c r="X435" s="263">
        <v>3.0325546128701541E-2</v>
      </c>
    </row>
    <row r="436" spans="1:24">
      <c r="A436" s="88">
        <f t="shared" si="9"/>
        <v>425</v>
      </c>
      <c r="B436" s="88" t="s">
        <v>152</v>
      </c>
      <c r="C436" s="261">
        <v>6896.9411126483319</v>
      </c>
      <c r="D436" s="100">
        <v>1.8606222261517726E-2</v>
      </c>
      <c r="E436" s="261">
        <v>15007.909367588334</v>
      </c>
      <c r="F436" s="100">
        <v>0.15149603662172259</v>
      </c>
      <c r="G436" s="261">
        <v>22286.087319199989</v>
      </c>
      <c r="H436" s="100">
        <v>0.25743492509743737</v>
      </c>
      <c r="I436" s="261">
        <v>0</v>
      </c>
      <c r="J436" s="100">
        <v>0</v>
      </c>
      <c r="K436" s="261">
        <v>0</v>
      </c>
      <c r="L436" s="100">
        <v>0</v>
      </c>
      <c r="M436" s="261">
        <v>0</v>
      </c>
      <c r="N436" s="100">
        <v>0</v>
      </c>
      <c r="O436" s="261">
        <v>-414.26660400000009</v>
      </c>
      <c r="P436" s="100">
        <v>-0.33333333333333337</v>
      </c>
      <c r="Q436" s="261">
        <v>0</v>
      </c>
      <c r="R436" s="100">
        <v>0</v>
      </c>
      <c r="S436" s="261">
        <v>0</v>
      </c>
      <c r="T436" s="100">
        <v>0</v>
      </c>
      <c r="U436" s="261">
        <v>0</v>
      </c>
      <c r="V436" s="100">
        <v>0</v>
      </c>
      <c r="W436" s="290">
        <v>43776.671195436655</v>
      </c>
      <c r="X436" s="263">
        <v>2.460114484571136E-2</v>
      </c>
    </row>
    <row r="437" spans="1:24">
      <c r="A437" s="88">
        <f t="shared" si="9"/>
        <v>426</v>
      </c>
      <c r="B437" s="88" t="s">
        <v>152</v>
      </c>
      <c r="C437" s="261">
        <v>2578.9789444166622</v>
      </c>
      <c r="D437" s="100">
        <v>1.5678760386198833E-2</v>
      </c>
      <c r="E437" s="261">
        <v>15246.194220083335</v>
      </c>
      <c r="F437" s="100">
        <v>0.16447701645624743</v>
      </c>
      <c r="G437" s="261">
        <v>22276.991310000009</v>
      </c>
      <c r="H437" s="100">
        <v>0.25637020464623145</v>
      </c>
      <c r="I437" s="261">
        <v>0</v>
      </c>
      <c r="J437" s="100">
        <v>0</v>
      </c>
      <c r="K437" s="261">
        <v>0</v>
      </c>
      <c r="L437" s="100">
        <v>0</v>
      </c>
      <c r="M437" s="261">
        <v>0</v>
      </c>
      <c r="N437" s="100">
        <v>0</v>
      </c>
      <c r="O437" s="261">
        <v>-285.35499200000004</v>
      </c>
      <c r="P437" s="100">
        <v>-0.33333333333333337</v>
      </c>
      <c r="Q437" s="261">
        <v>0</v>
      </c>
      <c r="R437" s="100">
        <v>0</v>
      </c>
      <c r="S437" s="261">
        <v>0</v>
      </c>
      <c r="T437" s="100">
        <v>0</v>
      </c>
      <c r="U437" s="261">
        <v>0</v>
      </c>
      <c r="V437" s="100">
        <v>0</v>
      </c>
      <c r="W437" s="290">
        <v>39816.809482500008</v>
      </c>
      <c r="X437" s="263">
        <v>3.9757611315485282E-2</v>
      </c>
    </row>
    <row r="438" spans="1:24">
      <c r="A438" s="88">
        <f t="shared" si="9"/>
        <v>427</v>
      </c>
      <c r="B438" s="88" t="s">
        <v>152</v>
      </c>
      <c r="C438" s="261">
        <v>6658.1127569275022</v>
      </c>
      <c r="D438" s="100">
        <v>1.9890918149298085E-2</v>
      </c>
      <c r="E438" s="261">
        <v>15283.657835917496</v>
      </c>
      <c r="F438" s="100">
        <v>0.15866287974951582</v>
      </c>
      <c r="G438" s="261">
        <v>15437.008219333335</v>
      </c>
      <c r="H438" s="100">
        <v>0.22511325679228203</v>
      </c>
      <c r="I438" s="261">
        <v>0</v>
      </c>
      <c r="J438" s="100">
        <v>0</v>
      </c>
      <c r="K438" s="261">
        <v>0</v>
      </c>
      <c r="L438" s="100">
        <v>0</v>
      </c>
      <c r="M438" s="261">
        <v>0</v>
      </c>
      <c r="N438" s="100">
        <v>0</v>
      </c>
      <c r="O438" s="261">
        <v>-379.16048799999999</v>
      </c>
      <c r="P438" s="100">
        <v>-0.33333333333333331</v>
      </c>
      <c r="Q438" s="261">
        <v>0</v>
      </c>
      <c r="R438" s="100">
        <v>0</v>
      </c>
      <c r="S438" s="261">
        <v>0</v>
      </c>
      <c r="T438" s="100">
        <v>0</v>
      </c>
      <c r="U438" s="261">
        <v>0</v>
      </c>
      <c r="V438" s="100">
        <v>0</v>
      </c>
      <c r="W438" s="290">
        <v>36999.618324178329</v>
      </c>
      <c r="X438" s="263">
        <v>2.4977112446380619E-2</v>
      </c>
    </row>
    <row r="439" spans="1:24">
      <c r="A439" s="88">
        <f t="shared" si="9"/>
        <v>428</v>
      </c>
      <c r="B439" s="88" t="s">
        <v>152</v>
      </c>
      <c r="C439" s="261">
        <v>3371.0308729374979</v>
      </c>
      <c r="D439" s="100">
        <v>1.5616085215602149E-2</v>
      </c>
      <c r="E439" s="261">
        <v>15406.324612020841</v>
      </c>
      <c r="F439" s="100">
        <v>0.15874431637351893</v>
      </c>
      <c r="G439" s="261">
        <v>22498.179999999993</v>
      </c>
      <c r="H439" s="100">
        <v>0.25607548395636975</v>
      </c>
      <c r="I439" s="261">
        <v>0</v>
      </c>
      <c r="J439" s="100">
        <v>0</v>
      </c>
      <c r="K439" s="261">
        <v>0</v>
      </c>
      <c r="L439" s="100">
        <v>0</v>
      </c>
      <c r="M439" s="261">
        <v>0</v>
      </c>
      <c r="N439" s="100">
        <v>0</v>
      </c>
      <c r="O439" s="261">
        <v>-305.22701600000005</v>
      </c>
      <c r="P439" s="100">
        <v>-0.33333333333333337</v>
      </c>
      <c r="Q439" s="261">
        <v>0</v>
      </c>
      <c r="R439" s="100">
        <v>0</v>
      </c>
      <c r="S439" s="261">
        <v>0</v>
      </c>
      <c r="T439" s="100">
        <v>0</v>
      </c>
      <c r="U439" s="261">
        <v>0</v>
      </c>
      <c r="V439" s="100">
        <v>0</v>
      </c>
      <c r="W439" s="290">
        <v>40970.308468958334</v>
      </c>
      <c r="X439" s="263">
        <v>3.249089415187429E-2</v>
      </c>
    </row>
    <row r="440" spans="1:24">
      <c r="A440" s="88">
        <f t="shared" si="9"/>
        <v>429</v>
      </c>
      <c r="B440" s="88" t="s">
        <v>152</v>
      </c>
      <c r="C440" s="261">
        <v>1891.5539423834173</v>
      </c>
      <c r="D440" s="100">
        <v>1.7183521712484461E-2</v>
      </c>
      <c r="E440" s="261">
        <v>15929.082373773077</v>
      </c>
      <c r="F440" s="100">
        <v>0.17351209452987953</v>
      </c>
      <c r="G440" s="261">
        <v>22759.53999999999</v>
      </c>
      <c r="H440" s="100">
        <v>0.25445409883975079</v>
      </c>
      <c r="I440" s="261">
        <v>0</v>
      </c>
      <c r="J440" s="100">
        <v>0</v>
      </c>
      <c r="K440" s="261">
        <v>0</v>
      </c>
      <c r="L440" s="100">
        <v>0</v>
      </c>
      <c r="M440" s="261">
        <v>0</v>
      </c>
      <c r="N440" s="100">
        <v>0</v>
      </c>
      <c r="O440" s="261">
        <v>-190.88560800000002</v>
      </c>
      <c r="P440" s="100">
        <v>-0.33333333333333337</v>
      </c>
      <c r="Q440" s="261">
        <v>0</v>
      </c>
      <c r="R440" s="100">
        <v>0</v>
      </c>
      <c r="S440" s="261">
        <v>0</v>
      </c>
      <c r="T440" s="100">
        <v>0</v>
      </c>
      <c r="U440" s="261">
        <v>0</v>
      </c>
      <c r="V440" s="100">
        <v>0</v>
      </c>
      <c r="W440" s="290">
        <v>40389.290708156492</v>
      </c>
      <c r="X440" s="263">
        <v>5.7232527757425843E-2</v>
      </c>
    </row>
    <row r="441" spans="1:24">
      <c r="A441" s="88">
        <f t="shared" si="9"/>
        <v>430</v>
      </c>
      <c r="B441" s="88" t="s">
        <v>152</v>
      </c>
      <c r="C441" s="261">
        <v>5048.2990762535883</v>
      </c>
      <c r="D441" s="100">
        <v>1.7839390552226421E-2</v>
      </c>
      <c r="E441" s="261">
        <v>16069.069928942583</v>
      </c>
      <c r="F441" s="100">
        <v>0.15820682651216372</v>
      </c>
      <c r="G441" s="261">
        <v>22902.099999999988</v>
      </c>
      <c r="H441" s="100">
        <v>0.2535937247398411</v>
      </c>
      <c r="I441" s="261">
        <v>0</v>
      </c>
      <c r="J441" s="100">
        <v>0</v>
      </c>
      <c r="K441" s="261">
        <v>0</v>
      </c>
      <c r="L441" s="100">
        <v>0</v>
      </c>
      <c r="M441" s="261">
        <v>0</v>
      </c>
      <c r="N441" s="100">
        <v>0</v>
      </c>
      <c r="O441" s="261">
        <v>-363.93160800000004</v>
      </c>
      <c r="P441" s="100">
        <v>-0.33333333333333343</v>
      </c>
      <c r="Q441" s="261">
        <v>0</v>
      </c>
      <c r="R441" s="100">
        <v>0</v>
      </c>
      <c r="S441" s="261">
        <v>0</v>
      </c>
      <c r="T441" s="100">
        <v>0</v>
      </c>
      <c r="U441" s="261">
        <v>0</v>
      </c>
      <c r="V441" s="100">
        <v>0</v>
      </c>
      <c r="W441" s="290">
        <v>43655.53739719616</v>
      </c>
      <c r="X441" s="263">
        <v>2.9201099389661235E-2</v>
      </c>
    </row>
    <row r="442" spans="1:24">
      <c r="A442" s="88">
        <f t="shared" si="9"/>
        <v>431</v>
      </c>
      <c r="B442" s="88" t="s">
        <v>152</v>
      </c>
      <c r="C442" s="261">
        <v>6204.2406588191661</v>
      </c>
      <c r="D442" s="100">
        <v>1.9433793362521688E-2</v>
      </c>
      <c r="E442" s="261">
        <v>16236.979819909155</v>
      </c>
      <c r="F442" s="100">
        <v>0.15982554231478088</v>
      </c>
      <c r="G442" s="261">
        <v>22997.140000000003</v>
      </c>
      <c r="H442" s="100">
        <v>0.25302924677688671</v>
      </c>
      <c r="I442" s="261">
        <v>0</v>
      </c>
      <c r="J442" s="100">
        <v>0</v>
      </c>
      <c r="K442" s="261">
        <v>0</v>
      </c>
      <c r="L442" s="100">
        <v>0</v>
      </c>
      <c r="M442" s="261">
        <v>0</v>
      </c>
      <c r="N442" s="100">
        <v>0</v>
      </c>
      <c r="O442" s="261">
        <v>-353.979916</v>
      </c>
      <c r="P442" s="100">
        <v>-0.33333333333333331</v>
      </c>
      <c r="Q442" s="261">
        <v>0</v>
      </c>
      <c r="R442" s="100">
        <v>0</v>
      </c>
      <c r="S442" s="261">
        <v>0</v>
      </c>
      <c r="T442" s="100">
        <v>0</v>
      </c>
      <c r="U442" s="261">
        <v>0</v>
      </c>
      <c r="V442" s="100">
        <v>0</v>
      </c>
      <c r="W442" s="290">
        <v>45084.380562728329</v>
      </c>
      <c r="X442" s="263">
        <v>2.9933159477498535E-2</v>
      </c>
    </row>
    <row r="443" spans="1:24">
      <c r="A443" s="88">
        <f t="shared" si="9"/>
        <v>432</v>
      </c>
      <c r="B443" s="88" t="s">
        <v>152</v>
      </c>
      <c r="C443" s="261">
        <v>6513.3218742558338</v>
      </c>
      <c r="D443" s="100">
        <v>1.9015208863235739E-2</v>
      </c>
      <c r="E443" s="261">
        <v>16235.634388532502</v>
      </c>
      <c r="F443" s="100">
        <v>0.15694342606461836</v>
      </c>
      <c r="G443" s="261">
        <v>22996.770925333334</v>
      </c>
      <c r="H443" s="100">
        <v>0.25295492105292572</v>
      </c>
      <c r="I443" s="261">
        <v>0</v>
      </c>
      <c r="J443" s="100">
        <v>0</v>
      </c>
      <c r="K443" s="261">
        <v>0</v>
      </c>
      <c r="L443" s="100">
        <v>0</v>
      </c>
      <c r="M443" s="261">
        <v>0</v>
      </c>
      <c r="N443" s="100">
        <v>0</v>
      </c>
      <c r="O443" s="261">
        <v>-405.95260399999989</v>
      </c>
      <c r="P443" s="100">
        <v>-0.33333333333333326</v>
      </c>
      <c r="Q443" s="261">
        <v>0</v>
      </c>
      <c r="R443" s="100">
        <v>0</v>
      </c>
      <c r="S443" s="261">
        <v>0</v>
      </c>
      <c r="T443" s="100">
        <v>0</v>
      </c>
      <c r="U443" s="261">
        <v>0</v>
      </c>
      <c r="V443" s="100">
        <v>0</v>
      </c>
      <c r="W443" s="290">
        <v>45339.774584121675</v>
      </c>
      <c r="X443" s="263">
        <v>2.7350833251956811E-2</v>
      </c>
    </row>
    <row r="444" spans="1:24">
      <c r="A444" s="88">
        <f t="shared" si="9"/>
        <v>433</v>
      </c>
      <c r="B444" s="88" t="s">
        <v>152</v>
      </c>
      <c r="C444" s="261">
        <v>3545.0373623529158</v>
      </c>
      <c r="D444" s="100">
        <v>1.7831874636909543E-2</v>
      </c>
      <c r="E444" s="261">
        <v>16498.348759924582</v>
      </c>
      <c r="F444" s="100">
        <v>0.16615755337115579</v>
      </c>
      <c r="G444" s="261">
        <v>23125.800426666679</v>
      </c>
      <c r="H444" s="100">
        <v>0.25224966911899083</v>
      </c>
      <c r="I444" s="261">
        <v>0</v>
      </c>
      <c r="J444" s="100">
        <v>0</v>
      </c>
      <c r="K444" s="261">
        <v>0</v>
      </c>
      <c r="L444" s="100">
        <v>0</v>
      </c>
      <c r="M444" s="261">
        <v>0</v>
      </c>
      <c r="N444" s="100">
        <v>0</v>
      </c>
      <c r="O444" s="261">
        <v>-378.45194800000007</v>
      </c>
      <c r="P444" s="100">
        <v>-0.33333333333333343</v>
      </c>
      <c r="Q444" s="261">
        <v>0</v>
      </c>
      <c r="R444" s="100">
        <v>0</v>
      </c>
      <c r="S444" s="261">
        <v>0</v>
      </c>
      <c r="T444" s="100">
        <v>0</v>
      </c>
      <c r="U444" s="261">
        <v>0</v>
      </c>
      <c r="V444" s="100">
        <v>0</v>
      </c>
      <c r="W444" s="290">
        <v>42790.734600944175</v>
      </c>
      <c r="X444" s="263">
        <v>3.9494068749715283E-2</v>
      </c>
    </row>
    <row r="445" spans="1:24">
      <c r="A445" s="88">
        <f t="shared" si="9"/>
        <v>434</v>
      </c>
      <c r="B445" s="88" t="s">
        <v>152</v>
      </c>
      <c r="C445" s="261">
        <v>5541.1548191688271</v>
      </c>
      <c r="D445" s="100">
        <v>1.8639828194235736E-2</v>
      </c>
      <c r="E445" s="261">
        <v>16867.086742500163</v>
      </c>
      <c r="F445" s="100">
        <v>0.16019228481968831</v>
      </c>
      <c r="G445" s="261">
        <v>20881.229999999992</v>
      </c>
      <c r="H445" s="100">
        <v>0.2416703576707358</v>
      </c>
      <c r="I445" s="261">
        <v>0</v>
      </c>
      <c r="J445" s="100">
        <v>0</v>
      </c>
      <c r="K445" s="261">
        <v>0</v>
      </c>
      <c r="L445" s="100">
        <v>0</v>
      </c>
      <c r="M445" s="261">
        <v>0</v>
      </c>
      <c r="N445" s="100">
        <v>0</v>
      </c>
      <c r="O445" s="261">
        <v>-373.37681599999996</v>
      </c>
      <c r="P445" s="100">
        <v>-0.33333333333333326</v>
      </c>
      <c r="Q445" s="261">
        <v>0</v>
      </c>
      <c r="R445" s="100">
        <v>0</v>
      </c>
      <c r="S445" s="261">
        <v>0</v>
      </c>
      <c r="T445" s="100">
        <v>0</v>
      </c>
      <c r="U445" s="261">
        <v>0</v>
      </c>
      <c r="V445" s="100">
        <v>0</v>
      </c>
      <c r="W445" s="290">
        <v>42916.094745668976</v>
      </c>
      <c r="X445" s="263">
        <v>2.9389564636718563E-2</v>
      </c>
    </row>
    <row r="446" spans="1:24">
      <c r="A446" s="88">
        <f t="shared" si="9"/>
        <v>435</v>
      </c>
      <c r="B446" s="88" t="s">
        <v>152</v>
      </c>
      <c r="C446" s="261">
        <v>3780.8367605903236</v>
      </c>
      <c r="D446" s="100">
        <v>1.902496262080558E-2</v>
      </c>
      <c r="E446" s="261">
        <v>17202.274943122335</v>
      </c>
      <c r="F446" s="100">
        <v>0.16909079959890172</v>
      </c>
      <c r="G446" s="261">
        <v>23543.620000000006</v>
      </c>
      <c r="H446" s="100">
        <v>0.24991770649460032</v>
      </c>
      <c r="I446" s="261">
        <v>0</v>
      </c>
      <c r="J446" s="100">
        <v>0</v>
      </c>
      <c r="K446" s="261">
        <v>0</v>
      </c>
      <c r="L446" s="100">
        <v>0</v>
      </c>
      <c r="M446" s="261">
        <v>0</v>
      </c>
      <c r="N446" s="100">
        <v>0</v>
      </c>
      <c r="O446" s="261">
        <v>-247.19317999999998</v>
      </c>
      <c r="P446" s="100">
        <v>-0.33333333333333326</v>
      </c>
      <c r="Q446" s="261">
        <v>0</v>
      </c>
      <c r="R446" s="100">
        <v>0</v>
      </c>
      <c r="S446" s="261">
        <v>0</v>
      </c>
      <c r="T446" s="100">
        <v>0</v>
      </c>
      <c r="U446" s="261">
        <v>0</v>
      </c>
      <c r="V446" s="100">
        <v>0</v>
      </c>
      <c r="W446" s="290">
        <v>44279.538523712661</v>
      </c>
      <c r="X446" s="263">
        <v>4.3855796315720397E-2</v>
      </c>
    </row>
    <row r="447" spans="1:24">
      <c r="A447" s="88">
        <f t="shared" si="9"/>
        <v>436</v>
      </c>
      <c r="B447" s="88" t="s">
        <v>152</v>
      </c>
      <c r="C447" s="261">
        <v>3508.6344798216574</v>
      </c>
      <c r="D447" s="100">
        <v>1.5563015887182972E-2</v>
      </c>
      <c r="E447" s="261">
        <v>17474.613811268337</v>
      </c>
      <c r="F447" s="100">
        <v>0.16054091233650122</v>
      </c>
      <c r="G447" s="261">
        <v>18618.549666666666</v>
      </c>
      <c r="H447" s="100">
        <v>0.22960887442889802</v>
      </c>
      <c r="I447" s="261">
        <v>0</v>
      </c>
      <c r="J447" s="100">
        <v>0</v>
      </c>
      <c r="K447" s="261">
        <v>0</v>
      </c>
      <c r="L447" s="100">
        <v>0</v>
      </c>
      <c r="M447" s="261">
        <v>0</v>
      </c>
      <c r="N447" s="100">
        <v>0</v>
      </c>
      <c r="O447" s="261">
        <v>-447.01414800000003</v>
      </c>
      <c r="P447" s="100">
        <v>-0.33333333333333326</v>
      </c>
      <c r="Q447" s="261">
        <v>0</v>
      </c>
      <c r="R447" s="100">
        <v>0</v>
      </c>
      <c r="S447" s="261">
        <v>0</v>
      </c>
      <c r="T447" s="100">
        <v>0</v>
      </c>
      <c r="U447" s="261">
        <v>0</v>
      </c>
      <c r="V447" s="100">
        <v>0</v>
      </c>
      <c r="W447" s="290">
        <v>39154.783809756656</v>
      </c>
      <c r="X447" s="263">
        <v>2.9548465659701741E-2</v>
      </c>
    </row>
    <row r="448" spans="1:24">
      <c r="A448" s="88">
        <f t="shared" si="9"/>
        <v>437</v>
      </c>
      <c r="B448" s="88" t="s">
        <v>152</v>
      </c>
      <c r="C448" s="261">
        <v>4689.5028523050059</v>
      </c>
      <c r="D448" s="100">
        <v>1.7943600158201546E-2</v>
      </c>
      <c r="E448" s="261">
        <v>18103.088059151672</v>
      </c>
      <c r="F448" s="100">
        <v>0.16288038787570799</v>
      </c>
      <c r="G448" s="261">
        <v>23887.380000000005</v>
      </c>
      <c r="H448" s="100">
        <v>0.24670388527393233</v>
      </c>
      <c r="I448" s="261">
        <v>0</v>
      </c>
      <c r="J448" s="100">
        <v>0</v>
      </c>
      <c r="K448" s="261">
        <v>0</v>
      </c>
      <c r="L448" s="100">
        <v>0</v>
      </c>
      <c r="M448" s="261">
        <v>0</v>
      </c>
      <c r="N448" s="100">
        <v>0</v>
      </c>
      <c r="O448" s="261">
        <v>-334.32689599999998</v>
      </c>
      <c r="P448" s="100">
        <v>-0.33333333333333326</v>
      </c>
      <c r="Q448" s="261">
        <v>0</v>
      </c>
      <c r="R448" s="100">
        <v>0</v>
      </c>
      <c r="S448" s="261">
        <v>0</v>
      </c>
      <c r="T448" s="100">
        <v>0</v>
      </c>
      <c r="U448" s="261">
        <v>0</v>
      </c>
      <c r="V448" s="100">
        <v>0</v>
      </c>
      <c r="W448" s="290">
        <v>46345.644015456681</v>
      </c>
      <c r="X448" s="263">
        <v>3.3588620832781191E-2</v>
      </c>
    </row>
    <row r="449" spans="1:24">
      <c r="A449" s="88">
        <f t="shared" si="9"/>
        <v>438</v>
      </c>
      <c r="B449" s="88" t="s">
        <v>152</v>
      </c>
      <c r="C449" s="261">
        <v>5459.5170378883386</v>
      </c>
      <c r="D449" s="100">
        <v>1.7147251114489004E-2</v>
      </c>
      <c r="E449" s="261">
        <v>18055.253575734998</v>
      </c>
      <c r="F449" s="100">
        <v>0.15648073181502822</v>
      </c>
      <c r="G449" s="261">
        <v>23887.595487999992</v>
      </c>
      <c r="H449" s="100">
        <v>0.24670102239383088</v>
      </c>
      <c r="I449" s="261">
        <v>0</v>
      </c>
      <c r="J449" s="100">
        <v>0</v>
      </c>
      <c r="K449" s="261">
        <v>0</v>
      </c>
      <c r="L449" s="100">
        <v>0</v>
      </c>
      <c r="M449" s="261">
        <v>0</v>
      </c>
      <c r="N449" s="100">
        <v>0</v>
      </c>
      <c r="O449" s="261">
        <v>-419.23737999999997</v>
      </c>
      <c r="P449" s="100">
        <v>-0.33333333333333331</v>
      </c>
      <c r="Q449" s="261">
        <v>0</v>
      </c>
      <c r="R449" s="100">
        <v>0</v>
      </c>
      <c r="S449" s="261">
        <v>0</v>
      </c>
      <c r="T449" s="100">
        <v>0</v>
      </c>
      <c r="U449" s="261">
        <v>0</v>
      </c>
      <c r="V449" s="100">
        <v>0</v>
      </c>
      <c r="W449" s="290">
        <v>46983.128721623325</v>
      </c>
      <c r="X449" s="263">
        <v>2.7945660665492738E-2</v>
      </c>
    </row>
    <row r="450" spans="1:24">
      <c r="A450" s="88">
        <f t="shared" si="9"/>
        <v>439</v>
      </c>
      <c r="B450" s="88" t="s">
        <v>152</v>
      </c>
      <c r="C450" s="261">
        <v>5113.6921289640059</v>
      </c>
      <c r="D450" s="100">
        <v>2.0094791693930632E-2</v>
      </c>
      <c r="E450" s="261">
        <v>18179.930118894667</v>
      </c>
      <c r="F450" s="100">
        <v>0.16815254562206564</v>
      </c>
      <c r="G450" s="261">
        <v>23897.459999999992</v>
      </c>
      <c r="H450" s="100">
        <v>0.24657009308958736</v>
      </c>
      <c r="I450" s="261">
        <v>0</v>
      </c>
      <c r="J450" s="100">
        <v>0</v>
      </c>
      <c r="K450" s="261">
        <v>0</v>
      </c>
      <c r="L450" s="100">
        <v>0</v>
      </c>
      <c r="M450" s="261">
        <v>0</v>
      </c>
      <c r="N450" s="100">
        <v>0</v>
      </c>
      <c r="O450" s="261">
        <v>-357.83224000000001</v>
      </c>
      <c r="P450" s="100">
        <v>-0.33333333333333337</v>
      </c>
      <c r="Q450" s="261">
        <v>0</v>
      </c>
      <c r="R450" s="100">
        <v>0</v>
      </c>
      <c r="S450" s="261">
        <v>0</v>
      </c>
      <c r="T450" s="100">
        <v>0</v>
      </c>
      <c r="U450" s="261">
        <v>0</v>
      </c>
      <c r="V450" s="100">
        <v>0</v>
      </c>
      <c r="W450" s="290">
        <v>46833.25000785866</v>
      </c>
      <c r="X450" s="263">
        <v>3.8536232197171207E-2</v>
      </c>
    </row>
    <row r="451" spans="1:24">
      <c r="A451" s="88">
        <f t="shared" si="9"/>
        <v>440</v>
      </c>
      <c r="B451" s="88" t="s">
        <v>152</v>
      </c>
      <c r="C451" s="261">
        <v>5799.4599588025012</v>
      </c>
      <c r="D451" s="100">
        <v>1.7684234073925147E-2</v>
      </c>
      <c r="E451" s="261">
        <v>18275.821048625836</v>
      </c>
      <c r="F451" s="100">
        <v>0.15736565456280296</v>
      </c>
      <c r="G451" s="261">
        <v>23942.555530666665</v>
      </c>
      <c r="H451" s="100">
        <v>0.24597468305511638</v>
      </c>
      <c r="I451" s="261">
        <v>0</v>
      </c>
      <c r="J451" s="100">
        <v>0</v>
      </c>
      <c r="K451" s="261">
        <v>0</v>
      </c>
      <c r="L451" s="100">
        <v>0</v>
      </c>
      <c r="M451" s="261">
        <v>0</v>
      </c>
      <c r="N451" s="100">
        <v>0</v>
      </c>
      <c r="O451" s="261">
        <v>-491.12873999999994</v>
      </c>
      <c r="P451" s="100">
        <v>-0.33333333333333326</v>
      </c>
      <c r="Q451" s="261">
        <v>0</v>
      </c>
      <c r="R451" s="100">
        <v>0</v>
      </c>
      <c r="S451" s="261">
        <v>-18966.055530666665</v>
      </c>
      <c r="T451" s="100">
        <v>0.24529307679151621</v>
      </c>
      <c r="U451" s="261">
        <v>0</v>
      </c>
      <c r="V451" s="100">
        <v>0</v>
      </c>
      <c r="W451" s="290">
        <v>28560.652267428333</v>
      </c>
      <c r="X451" s="263">
        <v>1.8118688023086228E-2</v>
      </c>
    </row>
    <row r="452" spans="1:24">
      <c r="A452" s="88">
        <f t="shared" si="9"/>
        <v>441</v>
      </c>
      <c r="B452" s="88" t="s">
        <v>152</v>
      </c>
      <c r="C452" s="261">
        <v>7661.3586577775031</v>
      </c>
      <c r="D452" s="100">
        <v>1.8160972213710998E-2</v>
      </c>
      <c r="E452" s="261">
        <v>18474.656458034169</v>
      </c>
      <c r="F452" s="100">
        <v>0.15233975000811889</v>
      </c>
      <c r="G452" s="261">
        <v>24004.386847999998</v>
      </c>
      <c r="H452" s="100">
        <v>0.24516656814100873</v>
      </c>
      <c r="I452" s="261">
        <v>0</v>
      </c>
      <c r="J452" s="100">
        <v>0</v>
      </c>
      <c r="K452" s="261">
        <v>0</v>
      </c>
      <c r="L452" s="100">
        <v>0</v>
      </c>
      <c r="M452" s="261">
        <v>0</v>
      </c>
      <c r="N452" s="100">
        <v>0</v>
      </c>
      <c r="O452" s="261">
        <v>-472.23122799999993</v>
      </c>
      <c r="P452" s="100">
        <v>-0.33333333333333326</v>
      </c>
      <c r="Q452" s="261">
        <v>0</v>
      </c>
      <c r="R452" s="100">
        <v>0</v>
      </c>
      <c r="S452" s="261">
        <v>0</v>
      </c>
      <c r="T452" s="100">
        <v>0</v>
      </c>
      <c r="U452" s="261">
        <v>0</v>
      </c>
      <c r="V452" s="100">
        <v>0</v>
      </c>
      <c r="W452" s="290">
        <v>49668.170735811676</v>
      </c>
      <c r="X452" s="263">
        <v>2.3599891285061052E-2</v>
      </c>
    </row>
    <row r="453" spans="1:24">
      <c r="A453" s="101">
        <f t="shared" si="9"/>
        <v>442</v>
      </c>
      <c r="B453" s="167" t="s">
        <v>152</v>
      </c>
      <c r="C453" s="279">
        <v>3293.2746342094083</v>
      </c>
      <c r="D453" s="280">
        <v>1.7652757606475823E-2</v>
      </c>
      <c r="E453" s="279">
        <v>18658.237542375096</v>
      </c>
      <c r="F453" s="280">
        <v>0.16901637845431322</v>
      </c>
      <c r="G453" s="279">
        <v>24018.419999999995</v>
      </c>
      <c r="H453" s="280">
        <v>0.24498447479604868</v>
      </c>
      <c r="I453" s="279">
        <v>0</v>
      </c>
      <c r="J453" s="280">
        <v>0</v>
      </c>
      <c r="K453" s="279">
        <v>0</v>
      </c>
      <c r="L453" s="280">
        <v>0</v>
      </c>
      <c r="M453" s="279">
        <v>0</v>
      </c>
      <c r="N453" s="280">
        <v>0</v>
      </c>
      <c r="O453" s="279">
        <v>-288.02610400000003</v>
      </c>
      <c r="P453" s="280">
        <v>-0.33333333333333331</v>
      </c>
      <c r="Q453" s="279">
        <v>0</v>
      </c>
      <c r="R453" s="280">
        <v>0</v>
      </c>
      <c r="S453" s="279">
        <v>0</v>
      </c>
      <c r="T453" s="280">
        <v>0</v>
      </c>
      <c r="U453" s="279">
        <v>0</v>
      </c>
      <c r="V453" s="100">
        <v>0</v>
      </c>
      <c r="W453" s="290">
        <v>45681.906072584497</v>
      </c>
      <c r="X453" s="263">
        <v>4.3878276509351881E-2</v>
      </c>
    </row>
    <row r="454" spans="1:24">
      <c r="A454" s="88">
        <f t="shared" si="9"/>
        <v>443</v>
      </c>
      <c r="B454" s="88" t="s">
        <v>152</v>
      </c>
      <c r="C454" s="261">
        <v>3187.2816630153343</v>
      </c>
      <c r="D454" s="100">
        <v>1.7125904468878541E-2</v>
      </c>
      <c r="E454" s="261">
        <v>18969.355371514001</v>
      </c>
      <c r="F454" s="100">
        <v>0.16848783835503423</v>
      </c>
      <c r="G454" s="261">
        <v>24099.059999999998</v>
      </c>
      <c r="H454" s="100">
        <v>0.24394738871971619</v>
      </c>
      <c r="I454" s="261">
        <v>0</v>
      </c>
      <c r="J454" s="100">
        <v>0</v>
      </c>
      <c r="K454" s="261">
        <v>0</v>
      </c>
      <c r="L454" s="100">
        <v>0</v>
      </c>
      <c r="M454" s="261">
        <v>0</v>
      </c>
      <c r="N454" s="100">
        <v>0</v>
      </c>
      <c r="O454" s="261">
        <v>-280.37935199999998</v>
      </c>
      <c r="P454" s="100">
        <v>-0.33333333333333326</v>
      </c>
      <c r="Q454" s="261">
        <v>0</v>
      </c>
      <c r="R454" s="100">
        <v>0</v>
      </c>
      <c r="S454" s="261">
        <v>0</v>
      </c>
      <c r="T454" s="100">
        <v>0</v>
      </c>
      <c r="U454" s="261">
        <v>0</v>
      </c>
      <c r="V454" s="100">
        <v>0</v>
      </c>
      <c r="W454" s="290">
        <v>45975.317682529334</v>
      </c>
      <c r="X454" s="263">
        <v>4.2255018586734985E-2</v>
      </c>
    </row>
    <row r="455" spans="1:24">
      <c r="A455" s="88">
        <f t="shared" si="9"/>
        <v>444</v>
      </c>
      <c r="B455" s="88" t="s">
        <v>152</v>
      </c>
      <c r="C455" s="261">
        <v>7945.0255281741702</v>
      </c>
      <c r="D455" s="100">
        <v>1.9826802384548814E-2</v>
      </c>
      <c r="E455" s="261">
        <v>19346.647675244156</v>
      </c>
      <c r="F455" s="100">
        <v>0.15976905064843461</v>
      </c>
      <c r="G455" s="261">
        <v>24212.964000000007</v>
      </c>
      <c r="H455" s="100">
        <v>0.24250895796150598</v>
      </c>
      <c r="I455" s="261">
        <v>0</v>
      </c>
      <c r="J455" s="100">
        <v>0</v>
      </c>
      <c r="K455" s="261">
        <v>0</v>
      </c>
      <c r="L455" s="100">
        <v>0</v>
      </c>
      <c r="M455" s="261">
        <v>0</v>
      </c>
      <c r="N455" s="100">
        <v>0</v>
      </c>
      <c r="O455" s="261">
        <v>-457.24518400000011</v>
      </c>
      <c r="P455" s="100">
        <v>-0.33333333333333337</v>
      </c>
      <c r="Q455" s="261">
        <v>0</v>
      </c>
      <c r="R455" s="100">
        <v>0</v>
      </c>
      <c r="S455" s="261">
        <v>0</v>
      </c>
      <c r="T455" s="100">
        <v>0</v>
      </c>
      <c r="U455" s="261">
        <v>0</v>
      </c>
      <c r="V455" s="100">
        <v>0</v>
      </c>
      <c r="W455" s="290">
        <v>51047.39201941833</v>
      </c>
      <c r="X455" s="263">
        <v>2.8206952884260107E-2</v>
      </c>
    </row>
    <row r="456" spans="1:24">
      <c r="A456" s="88">
        <f t="shared" ref="A456:A476" si="10">A455+1</f>
        <v>445</v>
      </c>
      <c r="B456" s="88" t="s">
        <v>152</v>
      </c>
      <c r="C456" s="261">
        <v>8586.1419864699947</v>
      </c>
      <c r="D456" s="100">
        <v>1.9704946956275751E-2</v>
      </c>
      <c r="E456" s="261">
        <v>19407.247584856672</v>
      </c>
      <c r="F456" s="100">
        <v>0.15748618877300224</v>
      </c>
      <c r="G456" s="261">
        <v>24233.392053333333</v>
      </c>
      <c r="H456" s="100">
        <v>0.24225419399977624</v>
      </c>
      <c r="I456" s="261">
        <v>0</v>
      </c>
      <c r="J456" s="100">
        <v>0</v>
      </c>
      <c r="K456" s="261">
        <v>0</v>
      </c>
      <c r="L456" s="100">
        <v>0</v>
      </c>
      <c r="M456" s="261">
        <v>0</v>
      </c>
      <c r="N456" s="100">
        <v>0</v>
      </c>
      <c r="O456" s="261">
        <v>-489.92664800000011</v>
      </c>
      <c r="P456" s="100">
        <v>-0.33333333333333337</v>
      </c>
      <c r="Q456" s="261">
        <v>0</v>
      </c>
      <c r="R456" s="100">
        <v>0</v>
      </c>
      <c r="S456" s="261">
        <v>0</v>
      </c>
      <c r="T456" s="100">
        <v>0</v>
      </c>
      <c r="U456" s="261">
        <v>0</v>
      </c>
      <c r="V456" s="100">
        <v>0</v>
      </c>
      <c r="W456" s="290">
        <v>51736.854976659997</v>
      </c>
      <c r="X456" s="263">
        <v>2.6284053760975885E-2</v>
      </c>
    </row>
    <row r="457" spans="1:24">
      <c r="A457" s="88">
        <f t="shared" si="10"/>
        <v>446</v>
      </c>
      <c r="B457" s="88" t="s">
        <v>152</v>
      </c>
      <c r="C457" s="261">
        <v>5583.9009034591627</v>
      </c>
      <c r="D457" s="100">
        <v>1.7943241170443797E-2</v>
      </c>
      <c r="E457" s="261">
        <v>20093.590043855827</v>
      </c>
      <c r="F457" s="100">
        <v>0.16139068578009477</v>
      </c>
      <c r="G457" s="261">
        <v>24401.459999999992</v>
      </c>
      <c r="H457" s="100">
        <v>0.24019421493379192</v>
      </c>
      <c r="I457" s="261">
        <v>0</v>
      </c>
      <c r="J457" s="100">
        <v>0</v>
      </c>
      <c r="K457" s="261">
        <v>0</v>
      </c>
      <c r="L457" s="100">
        <v>0</v>
      </c>
      <c r="M457" s="261">
        <v>0</v>
      </c>
      <c r="N457" s="100">
        <v>0</v>
      </c>
      <c r="O457" s="261">
        <v>-345.62002799999999</v>
      </c>
      <c r="P457" s="100">
        <v>-0.33333333333333337</v>
      </c>
      <c r="Q457" s="261">
        <v>0</v>
      </c>
      <c r="R457" s="100">
        <v>0</v>
      </c>
      <c r="S457" s="261">
        <v>0</v>
      </c>
      <c r="T457" s="100">
        <v>0</v>
      </c>
      <c r="U457" s="261">
        <v>0</v>
      </c>
      <c r="V457" s="100">
        <v>0</v>
      </c>
      <c r="W457" s="290">
        <v>49733.330919314983</v>
      </c>
      <c r="X457" s="263">
        <v>3.0534131630550441E-2</v>
      </c>
    </row>
    <row r="458" spans="1:24">
      <c r="A458" s="101">
        <f t="shared" si="10"/>
        <v>447</v>
      </c>
      <c r="B458" s="167" t="s">
        <v>152</v>
      </c>
      <c r="C458" s="279">
        <v>7833.1482853683365</v>
      </c>
      <c r="D458" s="280">
        <v>1.9700034634076762E-2</v>
      </c>
      <c r="E458" s="279">
        <v>20679.562445028332</v>
      </c>
      <c r="F458" s="280">
        <v>0.16107354894231374</v>
      </c>
      <c r="G458" s="279">
        <v>24552.659999999985</v>
      </c>
      <c r="H458" s="280">
        <v>0.23839422618335571</v>
      </c>
      <c r="I458" s="279">
        <v>0</v>
      </c>
      <c r="J458" s="280">
        <v>0</v>
      </c>
      <c r="K458" s="279">
        <v>0</v>
      </c>
      <c r="L458" s="280">
        <v>0</v>
      </c>
      <c r="M458" s="279">
        <v>0</v>
      </c>
      <c r="N458" s="280">
        <v>0</v>
      </c>
      <c r="O458" s="279">
        <v>-459.19811200000004</v>
      </c>
      <c r="P458" s="280">
        <v>-0.33333333333333331</v>
      </c>
      <c r="Q458" s="279">
        <v>0</v>
      </c>
      <c r="R458" s="280">
        <v>0</v>
      </c>
      <c r="S458" s="279">
        <v>0</v>
      </c>
      <c r="T458" s="280">
        <v>0</v>
      </c>
      <c r="U458" s="279">
        <v>0</v>
      </c>
      <c r="V458" s="100">
        <v>0</v>
      </c>
      <c r="W458" s="290">
        <v>52606.172618396653</v>
      </c>
      <c r="X458" s="263">
        <v>2.8837811212799717E-2</v>
      </c>
    </row>
    <row r="459" spans="1:24">
      <c r="A459" s="88">
        <f t="shared" si="10"/>
        <v>448</v>
      </c>
      <c r="B459" s="88" t="s">
        <v>152</v>
      </c>
      <c r="C459" s="261">
        <v>8710.2099510775097</v>
      </c>
      <c r="D459" s="100">
        <v>1.9689191287133551E-2</v>
      </c>
      <c r="E459" s="261">
        <v>20895.521765467507</v>
      </c>
      <c r="F459" s="100">
        <v>0.15885004365617852</v>
      </c>
      <c r="G459" s="261">
        <v>24613.140000000003</v>
      </c>
      <c r="H459" s="100">
        <v>0.23768787114074466</v>
      </c>
      <c r="I459" s="261">
        <v>0</v>
      </c>
      <c r="J459" s="100">
        <v>0</v>
      </c>
      <c r="K459" s="261">
        <v>0</v>
      </c>
      <c r="L459" s="100">
        <v>0</v>
      </c>
      <c r="M459" s="261">
        <v>0</v>
      </c>
      <c r="N459" s="100">
        <v>0</v>
      </c>
      <c r="O459" s="261">
        <v>-485.45904799999994</v>
      </c>
      <c r="P459" s="100">
        <v>-0.33333333333333326</v>
      </c>
      <c r="Q459" s="261">
        <v>0</v>
      </c>
      <c r="R459" s="100">
        <v>0</v>
      </c>
      <c r="S459" s="261">
        <v>0</v>
      </c>
      <c r="T459" s="100">
        <v>0</v>
      </c>
      <c r="U459" s="261">
        <v>0</v>
      </c>
      <c r="V459" s="100">
        <v>0</v>
      </c>
      <c r="W459" s="290">
        <v>53733.412668545025</v>
      </c>
      <c r="X459" s="263">
        <v>2.667301072940912E-2</v>
      </c>
    </row>
    <row r="460" spans="1:24">
      <c r="A460" s="169">
        <f t="shared" si="10"/>
        <v>449</v>
      </c>
      <c r="B460" s="167" t="s">
        <v>152</v>
      </c>
      <c r="C460" s="279">
        <v>-1201.5962598451692</v>
      </c>
      <c r="D460" s="280">
        <v>-3.8472262575514282E-2</v>
      </c>
      <c r="E460" s="279">
        <v>21163.786703088841</v>
      </c>
      <c r="F460" s="280">
        <v>0.16926953318988541</v>
      </c>
      <c r="G460" s="279">
        <v>24659.513973333331</v>
      </c>
      <c r="H460" s="280">
        <v>0.23715142069492778</v>
      </c>
      <c r="I460" s="279">
        <v>0</v>
      </c>
      <c r="J460" s="280">
        <v>0</v>
      </c>
      <c r="K460" s="279">
        <v>0</v>
      </c>
      <c r="L460" s="280">
        <v>0</v>
      </c>
      <c r="M460" s="279">
        <v>0</v>
      </c>
      <c r="N460" s="280">
        <v>0</v>
      </c>
      <c r="O460" s="279">
        <v>-580.60864000000004</v>
      </c>
      <c r="P460" s="280">
        <v>-0.33333333333333331</v>
      </c>
      <c r="Q460" s="279">
        <v>0</v>
      </c>
      <c r="R460" s="280">
        <v>0</v>
      </c>
      <c r="S460" s="279">
        <v>0</v>
      </c>
      <c r="T460" s="280">
        <v>0</v>
      </c>
      <c r="U460" s="279">
        <v>0</v>
      </c>
      <c r="V460" s="100">
        <v>0</v>
      </c>
      <c r="W460" s="290">
        <v>44041.095776577007</v>
      </c>
      <c r="X460" s="263">
        <v>4.5732178051355876E-2</v>
      </c>
    </row>
    <row r="461" spans="1:24">
      <c r="A461" s="291">
        <f t="shared" si="10"/>
        <v>450</v>
      </c>
      <c r="B461" s="292" t="s">
        <v>152</v>
      </c>
      <c r="C461" s="292">
        <v>7736.2838775766722</v>
      </c>
      <c r="D461" s="293">
        <v>1.884138372815149E-2</v>
      </c>
      <c r="E461" s="292">
        <v>21839.968420069978</v>
      </c>
      <c r="F461" s="293">
        <v>0.15923472168731817</v>
      </c>
      <c r="G461" s="292">
        <v>24515.65758000001</v>
      </c>
      <c r="H461" s="293">
        <v>0.23382512404029074</v>
      </c>
      <c r="I461" s="292">
        <v>0</v>
      </c>
      <c r="J461" s="293">
        <v>0</v>
      </c>
      <c r="K461" s="292">
        <v>0</v>
      </c>
      <c r="L461" s="293">
        <v>0</v>
      </c>
      <c r="M461" s="292">
        <v>0</v>
      </c>
      <c r="N461" s="293">
        <v>0</v>
      </c>
      <c r="O461" s="292">
        <v>-459.46051200000005</v>
      </c>
      <c r="P461" s="293">
        <v>-0.33333333333333337</v>
      </c>
      <c r="Q461" s="292">
        <v>0</v>
      </c>
      <c r="R461" s="293">
        <v>0</v>
      </c>
      <c r="S461" s="292">
        <v>0</v>
      </c>
      <c r="T461" s="293">
        <v>0</v>
      </c>
      <c r="U461" s="292">
        <v>0</v>
      </c>
      <c r="V461" s="100">
        <v>0</v>
      </c>
      <c r="W461" s="290">
        <v>53632.449365646658</v>
      </c>
      <c r="X461" s="263">
        <v>2.6919746705119017E-2</v>
      </c>
    </row>
    <row r="462" spans="1:24">
      <c r="A462" s="235">
        <f t="shared" si="10"/>
        <v>451</v>
      </c>
      <c r="B462" s="294" t="s">
        <v>152</v>
      </c>
      <c r="C462" s="261">
        <v>5905.9193195749876</v>
      </c>
      <c r="D462" s="100">
        <v>1.9032502170107112E-2</v>
      </c>
      <c r="E462" s="261">
        <v>22134.22991560835</v>
      </c>
      <c r="F462" s="100">
        <v>0.16579931687175511</v>
      </c>
      <c r="G462" s="261">
        <v>24915.53999999999</v>
      </c>
      <c r="H462" s="100">
        <v>0.23426777650990602</v>
      </c>
      <c r="I462" s="261">
        <v>0</v>
      </c>
      <c r="J462" s="100">
        <v>0</v>
      </c>
      <c r="K462" s="261">
        <v>0</v>
      </c>
      <c r="L462" s="100">
        <v>0</v>
      </c>
      <c r="M462" s="261">
        <v>0</v>
      </c>
      <c r="N462" s="100">
        <v>0</v>
      </c>
      <c r="O462" s="261">
        <v>-430.64941599999997</v>
      </c>
      <c r="P462" s="100">
        <v>-0.33333333333333331</v>
      </c>
      <c r="Q462" s="261">
        <v>0</v>
      </c>
      <c r="R462" s="100">
        <v>0</v>
      </c>
      <c r="S462" s="261">
        <v>0</v>
      </c>
      <c r="T462" s="100">
        <v>0</v>
      </c>
      <c r="U462" s="261">
        <v>0</v>
      </c>
      <c r="V462" s="100">
        <v>0</v>
      </c>
      <c r="W462" s="290">
        <v>52525.039819183323</v>
      </c>
      <c r="X462" s="263">
        <v>3.3471763622360436E-2</v>
      </c>
    </row>
    <row r="463" spans="1:24">
      <c r="A463" s="235">
        <f t="shared" si="10"/>
        <v>452</v>
      </c>
      <c r="B463" s="294" t="s">
        <v>152</v>
      </c>
      <c r="C463" s="261">
        <v>9109.1580987675025</v>
      </c>
      <c r="D463" s="100">
        <v>2.0221960901710825E-2</v>
      </c>
      <c r="E463" s="261">
        <v>22217.670110930831</v>
      </c>
      <c r="F463" s="100">
        <v>0.16141704709245311</v>
      </c>
      <c r="G463" s="261">
        <v>24946.959696000005</v>
      </c>
      <c r="H463" s="100">
        <v>0.23392273358968363</v>
      </c>
      <c r="I463" s="261">
        <v>0</v>
      </c>
      <c r="J463" s="100">
        <v>0</v>
      </c>
      <c r="K463" s="261">
        <v>0</v>
      </c>
      <c r="L463" s="100">
        <v>0</v>
      </c>
      <c r="M463" s="261">
        <v>0</v>
      </c>
      <c r="N463" s="100">
        <v>0</v>
      </c>
      <c r="O463" s="261">
        <v>-525.24375599999996</v>
      </c>
      <c r="P463" s="100">
        <v>-0.33333333333333337</v>
      </c>
      <c r="Q463" s="261">
        <v>0</v>
      </c>
      <c r="R463" s="100">
        <v>0</v>
      </c>
      <c r="S463" s="261">
        <v>0</v>
      </c>
      <c r="T463" s="100">
        <v>0</v>
      </c>
      <c r="U463" s="261">
        <v>0</v>
      </c>
      <c r="V463" s="100">
        <v>0</v>
      </c>
      <c r="W463" s="290">
        <v>55748.544149698333</v>
      </c>
      <c r="X463" s="263">
        <v>2.8183674664739172E-2</v>
      </c>
    </row>
    <row r="464" spans="1:24">
      <c r="A464" s="235">
        <f t="shared" si="10"/>
        <v>453</v>
      </c>
      <c r="B464" s="294" t="s">
        <v>152</v>
      </c>
      <c r="C464" s="261">
        <v>9480.694135672491</v>
      </c>
      <c r="D464" s="100">
        <v>1.9804378139737351E-2</v>
      </c>
      <c r="E464" s="261">
        <v>22267.517747615853</v>
      </c>
      <c r="F464" s="100">
        <v>0.1588362786092225</v>
      </c>
      <c r="G464" s="261">
        <v>24965.940000000002</v>
      </c>
      <c r="H464" s="100">
        <v>0.23371520826316206</v>
      </c>
      <c r="I464" s="261">
        <v>0</v>
      </c>
      <c r="J464" s="100">
        <v>0</v>
      </c>
      <c r="K464" s="261">
        <v>0</v>
      </c>
      <c r="L464" s="100">
        <v>0</v>
      </c>
      <c r="M464" s="261">
        <v>0</v>
      </c>
      <c r="N464" s="100">
        <v>0</v>
      </c>
      <c r="O464" s="261">
        <v>-522.72544800000003</v>
      </c>
      <c r="P464" s="100">
        <v>-0.33333333333333331</v>
      </c>
      <c r="Q464" s="261">
        <v>0</v>
      </c>
      <c r="R464" s="100">
        <v>0</v>
      </c>
      <c r="S464" s="261">
        <v>0</v>
      </c>
      <c r="T464" s="100">
        <v>0</v>
      </c>
      <c r="U464" s="261">
        <v>0</v>
      </c>
      <c r="V464" s="100">
        <v>0</v>
      </c>
      <c r="W464" s="290">
        <v>56191.426435288347</v>
      </c>
      <c r="X464" s="263">
        <v>2.6102827052828965E-2</v>
      </c>
    </row>
    <row r="465" spans="1:24">
      <c r="A465" s="235">
        <f t="shared" si="10"/>
        <v>454</v>
      </c>
      <c r="B465" s="294" t="s">
        <v>152</v>
      </c>
      <c r="C465" s="261">
        <v>1480.9981623919205</v>
      </c>
      <c r="D465" s="100">
        <v>1.738791719152713E-2</v>
      </c>
      <c r="E465" s="261">
        <v>22519.422409927589</v>
      </c>
      <c r="F465" s="100">
        <v>0.17930768379112008</v>
      </c>
      <c r="G465" s="261">
        <v>24986.099999999988</v>
      </c>
      <c r="H465" s="100">
        <v>0.23349553168007514</v>
      </c>
      <c r="I465" s="261">
        <v>0</v>
      </c>
      <c r="J465" s="100">
        <v>0</v>
      </c>
      <c r="K465" s="261">
        <v>0</v>
      </c>
      <c r="L465" s="100">
        <v>0</v>
      </c>
      <c r="M465" s="261">
        <v>0</v>
      </c>
      <c r="N465" s="100">
        <v>0</v>
      </c>
      <c r="O465" s="261">
        <v>-98.919287999999995</v>
      </c>
      <c r="P465" s="100">
        <v>-0.33333333333333331</v>
      </c>
      <c r="Q465" s="261">
        <v>0</v>
      </c>
      <c r="R465" s="100">
        <v>0</v>
      </c>
      <c r="S465" s="261">
        <v>0</v>
      </c>
      <c r="T465" s="100">
        <v>0</v>
      </c>
      <c r="U465" s="261">
        <v>0</v>
      </c>
      <c r="V465" s="100">
        <v>0</v>
      </c>
      <c r="W465" s="290">
        <v>48887.601284319499</v>
      </c>
      <c r="X465" s="263">
        <v>7.8377389196089234E-2</v>
      </c>
    </row>
    <row r="466" spans="1:24">
      <c r="A466" s="235">
        <f t="shared" si="10"/>
        <v>455</v>
      </c>
      <c r="B466" s="294" t="s">
        <v>152</v>
      </c>
      <c r="C466" s="261">
        <v>7945.8148628690988</v>
      </c>
      <c r="D466" s="100">
        <v>1.671914307030014E-2</v>
      </c>
      <c r="E466" s="261">
        <v>22636.944521502748</v>
      </c>
      <c r="F466" s="100">
        <v>0.15066862408102827</v>
      </c>
      <c r="G466" s="261">
        <v>22738.341623333326</v>
      </c>
      <c r="H466" s="100">
        <v>0.22435299516326604</v>
      </c>
      <c r="I466" s="261">
        <v>0</v>
      </c>
      <c r="J466" s="100">
        <v>0</v>
      </c>
      <c r="K466" s="261">
        <v>0</v>
      </c>
      <c r="L466" s="100">
        <v>0</v>
      </c>
      <c r="M466" s="261">
        <v>0</v>
      </c>
      <c r="N466" s="100">
        <v>0</v>
      </c>
      <c r="O466" s="261">
        <v>-594.44697200000007</v>
      </c>
      <c r="P466" s="100">
        <v>-0.33333333333333337</v>
      </c>
      <c r="Q466" s="261">
        <v>0</v>
      </c>
      <c r="R466" s="100">
        <v>0</v>
      </c>
      <c r="S466" s="261">
        <v>0</v>
      </c>
      <c r="T466" s="100">
        <v>0</v>
      </c>
      <c r="U466" s="261">
        <v>0</v>
      </c>
      <c r="V466" s="100">
        <v>0</v>
      </c>
      <c r="W466" s="290">
        <v>52726.654035705178</v>
      </c>
      <c r="X466" s="263">
        <v>2.0590886228905449E-2</v>
      </c>
    </row>
    <row r="467" spans="1:24">
      <c r="A467" s="235">
        <f t="shared" si="10"/>
        <v>456</v>
      </c>
      <c r="B467" s="294" t="s">
        <v>152</v>
      </c>
      <c r="C467" s="261">
        <v>9716.4357699491666</v>
      </c>
      <c r="D467" s="100">
        <v>1.7256242763024978E-2</v>
      </c>
      <c r="E467" s="261">
        <v>22696.415733585836</v>
      </c>
      <c r="F467" s="100">
        <v>0.14718587791780749</v>
      </c>
      <c r="G467" s="261">
        <v>25107.390026666664</v>
      </c>
      <c r="H467" s="100">
        <v>0.23218989894338385</v>
      </c>
      <c r="I467" s="261">
        <v>0</v>
      </c>
      <c r="J467" s="100">
        <v>0</v>
      </c>
      <c r="K467" s="261">
        <v>0</v>
      </c>
      <c r="L467" s="100">
        <v>0</v>
      </c>
      <c r="M467" s="261">
        <v>0</v>
      </c>
      <c r="N467" s="100">
        <v>0</v>
      </c>
      <c r="O467" s="261">
        <v>-618.19672000000003</v>
      </c>
      <c r="P467" s="100">
        <v>-0.33333333333333337</v>
      </c>
      <c r="Q467" s="261">
        <v>0</v>
      </c>
      <c r="R467" s="100">
        <v>0</v>
      </c>
      <c r="S467" s="261">
        <v>0</v>
      </c>
      <c r="T467" s="100">
        <v>0</v>
      </c>
      <c r="U467" s="261">
        <v>0</v>
      </c>
      <c r="V467" s="100">
        <v>0</v>
      </c>
      <c r="W467" s="290">
        <v>56902.044810201667</v>
      </c>
      <c r="X467" s="263">
        <v>1.9691136250008415E-2</v>
      </c>
    </row>
    <row r="468" spans="1:24">
      <c r="A468" s="235">
        <f t="shared" si="10"/>
        <v>457</v>
      </c>
      <c r="B468" s="294" t="s">
        <v>152</v>
      </c>
      <c r="C468" s="261">
        <v>10010.637382080842</v>
      </c>
      <c r="D468" s="100">
        <v>1.9534835394099507E-2</v>
      </c>
      <c r="E468" s="261">
        <v>22821.87642939085</v>
      </c>
      <c r="F468" s="100">
        <v>0.1569544277633329</v>
      </c>
      <c r="G468" s="261">
        <v>25113.22485333333</v>
      </c>
      <c r="H468" s="100">
        <v>0.23212777365480933</v>
      </c>
      <c r="I468" s="261">
        <v>0</v>
      </c>
      <c r="J468" s="100">
        <v>0</v>
      </c>
      <c r="K468" s="261">
        <v>0</v>
      </c>
      <c r="L468" s="100">
        <v>0</v>
      </c>
      <c r="M468" s="261">
        <v>0</v>
      </c>
      <c r="N468" s="100">
        <v>0</v>
      </c>
      <c r="O468" s="261">
        <v>-563.66071999999997</v>
      </c>
      <c r="P468" s="100">
        <v>-0.33333333333333337</v>
      </c>
      <c r="Q468" s="261">
        <v>0</v>
      </c>
      <c r="R468" s="100">
        <v>0</v>
      </c>
      <c r="S468" s="261">
        <v>0</v>
      </c>
      <c r="T468" s="100">
        <v>0</v>
      </c>
      <c r="U468" s="261">
        <v>0</v>
      </c>
      <c r="V468" s="100">
        <v>0</v>
      </c>
      <c r="W468" s="290">
        <v>57382.077944805016</v>
      </c>
      <c r="X468" s="263">
        <v>2.448209417224648E-2</v>
      </c>
    </row>
    <row r="469" spans="1:24">
      <c r="A469" s="235">
        <f t="shared" si="10"/>
        <v>458</v>
      </c>
      <c r="B469" s="294" t="s">
        <v>152</v>
      </c>
      <c r="C469" s="261">
        <v>6920.829938335005</v>
      </c>
      <c r="D469" s="100">
        <v>1.7799702607047659E-2</v>
      </c>
      <c r="E469" s="261">
        <v>23771.26462346167</v>
      </c>
      <c r="F469" s="100">
        <v>0.15984250885090104</v>
      </c>
      <c r="G469" s="261">
        <v>25349.988000000012</v>
      </c>
      <c r="H469" s="100">
        <v>0.22965822798961311</v>
      </c>
      <c r="I469" s="261">
        <v>0</v>
      </c>
      <c r="J469" s="100">
        <v>0</v>
      </c>
      <c r="K469" s="261">
        <v>0</v>
      </c>
      <c r="L469" s="100">
        <v>0</v>
      </c>
      <c r="M469" s="261">
        <v>0</v>
      </c>
      <c r="N469" s="100">
        <v>0</v>
      </c>
      <c r="O469" s="261">
        <v>-451.132476</v>
      </c>
      <c r="P469" s="100">
        <v>-0.33333333333333331</v>
      </c>
      <c r="Q469" s="261">
        <v>0</v>
      </c>
      <c r="R469" s="100">
        <v>0</v>
      </c>
      <c r="S469" s="261">
        <v>0</v>
      </c>
      <c r="T469" s="100">
        <v>0</v>
      </c>
      <c r="U469" s="261">
        <v>0</v>
      </c>
      <c r="V469" s="100">
        <v>0</v>
      </c>
      <c r="W469" s="290">
        <v>55590.950085796692</v>
      </c>
      <c r="X469" s="263">
        <v>2.7790575132636598E-2</v>
      </c>
    </row>
    <row r="470" spans="1:24">
      <c r="A470" s="235">
        <f t="shared" si="10"/>
        <v>459</v>
      </c>
      <c r="B470" s="294" t="s">
        <v>152</v>
      </c>
      <c r="C470" s="261">
        <v>9088.6208969949948</v>
      </c>
      <c r="D470" s="100">
        <v>1.764373754233909E-2</v>
      </c>
      <c r="E470" s="261">
        <v>25726.45152028168</v>
      </c>
      <c r="F470" s="100">
        <v>0.15445837948397645</v>
      </c>
      <c r="G470" s="261">
        <v>25867.955520000007</v>
      </c>
      <c r="H470" s="100">
        <v>0.22458368469733192</v>
      </c>
      <c r="I470" s="261">
        <v>0</v>
      </c>
      <c r="J470" s="100">
        <v>0</v>
      </c>
      <c r="K470" s="261">
        <v>0</v>
      </c>
      <c r="L470" s="100">
        <v>0</v>
      </c>
      <c r="M470" s="261">
        <v>0</v>
      </c>
      <c r="N470" s="100">
        <v>0</v>
      </c>
      <c r="O470" s="261">
        <v>-632.05475999999999</v>
      </c>
      <c r="P470" s="100">
        <v>-0.33333333333333331</v>
      </c>
      <c r="Q470" s="261">
        <v>0</v>
      </c>
      <c r="R470" s="100">
        <v>0</v>
      </c>
      <c r="S470" s="261">
        <v>0</v>
      </c>
      <c r="T470" s="100">
        <v>0</v>
      </c>
      <c r="U470" s="261">
        <v>0</v>
      </c>
      <c r="V470" s="100">
        <v>0</v>
      </c>
      <c r="W470" s="290">
        <v>60050.973177276683</v>
      </c>
      <c r="X470" s="263">
        <v>2.303615373236486E-2</v>
      </c>
    </row>
    <row r="471" spans="1:24">
      <c r="A471" s="235">
        <f t="shared" si="10"/>
        <v>460</v>
      </c>
      <c r="B471" s="294" t="s">
        <v>152</v>
      </c>
      <c r="C471" s="261">
        <v>8304.0543727700042</v>
      </c>
      <c r="D471" s="100">
        <v>1.7003793685829799E-2</v>
      </c>
      <c r="E471" s="261">
        <v>26219.145663290008</v>
      </c>
      <c r="F471" s="100">
        <v>0.15471623476390944</v>
      </c>
      <c r="G471" s="261">
        <v>25994.099999999988</v>
      </c>
      <c r="H471" s="100">
        <v>0.22341124993446543</v>
      </c>
      <c r="I471" s="261">
        <v>0</v>
      </c>
      <c r="J471" s="100">
        <v>0</v>
      </c>
      <c r="K471" s="261">
        <v>0</v>
      </c>
      <c r="L471" s="100">
        <v>0</v>
      </c>
      <c r="M471" s="261">
        <v>0</v>
      </c>
      <c r="N471" s="100">
        <v>0</v>
      </c>
      <c r="O471" s="261">
        <v>-565.93335200000001</v>
      </c>
      <c r="P471" s="100">
        <v>-0.33333333333333331</v>
      </c>
      <c r="Q471" s="261">
        <v>0</v>
      </c>
      <c r="R471" s="100">
        <v>0</v>
      </c>
      <c r="S471" s="261">
        <v>0</v>
      </c>
      <c r="T471" s="100">
        <v>0</v>
      </c>
      <c r="U471" s="261">
        <v>0</v>
      </c>
      <c r="V471" s="100">
        <v>0</v>
      </c>
      <c r="W471" s="290">
        <v>59951.366684059998</v>
      </c>
      <c r="X471" s="263">
        <v>2.3145096772008811E-2</v>
      </c>
    </row>
    <row r="472" spans="1:24">
      <c r="A472" s="235">
        <f t="shared" si="10"/>
        <v>461</v>
      </c>
      <c r="B472" s="294" t="s">
        <v>152</v>
      </c>
      <c r="C472" s="261">
        <v>7765.3711076166755</v>
      </c>
      <c r="D472" s="100">
        <v>1.7522865730339711E-2</v>
      </c>
      <c r="E472" s="261">
        <v>27450.071719816664</v>
      </c>
      <c r="F472" s="100">
        <v>0.15950000255578559</v>
      </c>
      <c r="G472" s="261">
        <v>26296.5</v>
      </c>
      <c r="H472" s="100">
        <v>0.22069431447670443</v>
      </c>
      <c r="I472" s="261">
        <v>0</v>
      </c>
      <c r="J472" s="100">
        <v>0</v>
      </c>
      <c r="K472" s="261">
        <v>0</v>
      </c>
      <c r="L472" s="100">
        <v>0</v>
      </c>
      <c r="M472" s="261">
        <v>0</v>
      </c>
      <c r="N472" s="100">
        <v>0</v>
      </c>
      <c r="O472" s="261">
        <v>-578.72807999999998</v>
      </c>
      <c r="P472" s="100">
        <v>-0.33333333333333337</v>
      </c>
      <c r="Q472" s="261">
        <v>0</v>
      </c>
      <c r="R472" s="100">
        <v>0</v>
      </c>
      <c r="S472" s="261">
        <v>0</v>
      </c>
      <c r="T472" s="100">
        <v>0</v>
      </c>
      <c r="U472" s="261">
        <v>0</v>
      </c>
      <c r="V472" s="100">
        <v>0</v>
      </c>
      <c r="W472" s="290">
        <v>60933.21474743334</v>
      </c>
      <c r="X472" s="263">
        <v>2.5792399617630409E-2</v>
      </c>
    </row>
    <row r="473" spans="1:24">
      <c r="A473" s="235">
        <f t="shared" si="10"/>
        <v>462</v>
      </c>
      <c r="B473" s="294" t="s">
        <v>152</v>
      </c>
      <c r="C473" s="261">
        <v>2620.8335267572452</v>
      </c>
      <c r="D473" s="100">
        <v>7.7213586729102069E-3</v>
      </c>
      <c r="E473" s="261">
        <v>29630.051095391584</v>
      </c>
      <c r="F473" s="100">
        <v>0.15070684693171951</v>
      </c>
      <c r="G473" s="261">
        <v>26886.732047999994</v>
      </c>
      <c r="H473" s="100">
        <v>0.21574335381835441</v>
      </c>
      <c r="I473" s="261">
        <v>0</v>
      </c>
      <c r="J473" s="100">
        <v>0</v>
      </c>
      <c r="K473" s="261">
        <v>0</v>
      </c>
      <c r="L473" s="100">
        <v>0</v>
      </c>
      <c r="M473" s="261">
        <v>0</v>
      </c>
      <c r="N473" s="100">
        <v>0</v>
      </c>
      <c r="O473" s="261">
        <v>-817.77436</v>
      </c>
      <c r="P473" s="100">
        <v>-0.33333333333333337</v>
      </c>
      <c r="Q473" s="261">
        <v>0</v>
      </c>
      <c r="R473" s="100">
        <v>0</v>
      </c>
      <c r="S473" s="261">
        <v>0</v>
      </c>
      <c r="T473" s="100">
        <v>0</v>
      </c>
      <c r="U473" s="261">
        <v>0</v>
      </c>
      <c r="V473" s="100">
        <v>0</v>
      </c>
      <c r="W473" s="290">
        <v>58319.842310148822</v>
      </c>
      <c r="X473" s="263">
        <v>2.0617522437742387E-2</v>
      </c>
    </row>
    <row r="474" spans="1:24">
      <c r="A474" s="235">
        <f t="shared" si="10"/>
        <v>463</v>
      </c>
      <c r="B474" s="294" t="s">
        <v>152</v>
      </c>
      <c r="C474" s="261">
        <v>-71.341227165833189</v>
      </c>
      <c r="D474" s="100">
        <v>-2.1893036316414902E-2</v>
      </c>
      <c r="E474" s="261">
        <v>35002.30742673084</v>
      </c>
      <c r="F474" s="100">
        <v>0.18562599041570219</v>
      </c>
      <c r="G474" s="261">
        <v>13268.602326800006</v>
      </c>
      <c r="H474" s="100">
        <v>0.14001004862209837</v>
      </c>
      <c r="I474" s="261">
        <v>0</v>
      </c>
      <c r="J474" s="100">
        <v>0</v>
      </c>
      <c r="K474" s="261">
        <v>0</v>
      </c>
      <c r="L474" s="100">
        <v>0</v>
      </c>
      <c r="M474" s="261">
        <v>0</v>
      </c>
      <c r="N474" s="100">
        <v>0</v>
      </c>
      <c r="O474" s="261">
        <v>-219.37997600000003</v>
      </c>
      <c r="P474" s="100">
        <v>-0.33333333333333337</v>
      </c>
      <c r="Q474" s="261">
        <v>0</v>
      </c>
      <c r="R474" s="100">
        <v>0</v>
      </c>
      <c r="S474" s="261">
        <v>0</v>
      </c>
      <c r="T474" s="100">
        <v>0</v>
      </c>
      <c r="U474" s="261">
        <v>0</v>
      </c>
      <c r="V474" s="100">
        <v>0</v>
      </c>
      <c r="W474" s="290">
        <v>47980.188550365019</v>
      </c>
      <c r="X474" s="263">
        <v>0.13274305199143269</v>
      </c>
    </row>
    <row r="475" spans="1:24">
      <c r="A475" s="235">
        <f t="shared" si="10"/>
        <v>464</v>
      </c>
      <c r="B475" s="294" t="s">
        <v>152</v>
      </c>
      <c r="C475" s="261">
        <v>14687.741728869578</v>
      </c>
      <c r="D475" s="100">
        <v>1.7235903878680379E-2</v>
      </c>
      <c r="E475" s="261">
        <v>36572.767415041257</v>
      </c>
      <c r="F475" s="100">
        <v>0.14903840290692333</v>
      </c>
      <c r="G475" s="261">
        <v>28685.833333333332</v>
      </c>
      <c r="H475" s="100">
        <v>0.20301727442688888</v>
      </c>
      <c r="I475" s="261">
        <v>0</v>
      </c>
      <c r="J475" s="100">
        <v>0</v>
      </c>
      <c r="K475" s="261">
        <v>0</v>
      </c>
      <c r="L475" s="100">
        <v>0</v>
      </c>
      <c r="M475" s="261">
        <v>0</v>
      </c>
      <c r="N475" s="100">
        <v>0</v>
      </c>
      <c r="O475" s="261">
        <v>-995.96287200000006</v>
      </c>
      <c r="P475" s="100">
        <v>-0.33333333333333331</v>
      </c>
      <c r="Q475" s="261">
        <v>0</v>
      </c>
      <c r="R475" s="100">
        <v>0</v>
      </c>
      <c r="S475" s="261">
        <v>0</v>
      </c>
      <c r="T475" s="100">
        <v>0</v>
      </c>
      <c r="U475" s="261">
        <v>0</v>
      </c>
      <c r="V475" s="100">
        <v>0</v>
      </c>
      <c r="W475" s="290">
        <v>78950.379605244161</v>
      </c>
      <c r="X475" s="263">
        <v>1.8221568258943052E-2</v>
      </c>
    </row>
    <row r="476" spans="1:24">
      <c r="A476" s="295">
        <f t="shared" si="10"/>
        <v>465</v>
      </c>
      <c r="B476" s="261" t="s">
        <v>152</v>
      </c>
      <c r="C476" s="261">
        <v>11782.696575604126</v>
      </c>
      <c r="D476" s="100">
        <v>1.6144898882431098E-2</v>
      </c>
      <c r="E476" s="261">
        <v>45356.825450687495</v>
      </c>
      <c r="F476" s="100">
        <v>0.15647264283122742</v>
      </c>
      <c r="G476" s="261">
        <v>30914.567253333331</v>
      </c>
      <c r="H476" s="100">
        <v>0.19088593934995188</v>
      </c>
      <c r="I476" s="261">
        <v>0</v>
      </c>
      <c r="J476" s="100">
        <v>0</v>
      </c>
      <c r="K476" s="261">
        <v>0</v>
      </c>
      <c r="L476" s="100">
        <v>0</v>
      </c>
      <c r="M476" s="261">
        <v>0</v>
      </c>
      <c r="N476" s="100">
        <v>0</v>
      </c>
      <c r="O476" s="261">
        <v>-965.19987999999978</v>
      </c>
      <c r="P476" s="100">
        <v>-0.3333333333333332</v>
      </c>
      <c r="Q476" s="261">
        <v>0</v>
      </c>
      <c r="R476" s="100">
        <v>0</v>
      </c>
      <c r="S476" s="261">
        <v>0</v>
      </c>
      <c r="T476" s="100">
        <v>0</v>
      </c>
      <c r="U476" s="261">
        <v>0</v>
      </c>
      <c r="V476" s="100">
        <v>0</v>
      </c>
      <c r="W476" s="262">
        <v>87088.889399624954</v>
      </c>
      <c r="X476" s="263">
        <v>2.0677254568424164E-2</v>
      </c>
    </row>
    <row r="477" spans="1:24">
      <c r="A477" s="169">
        <f>A476+1</f>
        <v>466</v>
      </c>
      <c r="B477" s="279" t="s">
        <v>152</v>
      </c>
      <c r="C477" s="279">
        <v>16129.173217601105</v>
      </c>
      <c r="D477" s="280">
        <v>1.6284170991433883E-2</v>
      </c>
      <c r="E477" s="279">
        <v>46081.766395200095</v>
      </c>
      <c r="F477" s="280">
        <v>0.14881276493701132</v>
      </c>
      <c r="G477" s="279">
        <v>31142.932565333351</v>
      </c>
      <c r="H477" s="280">
        <v>0.18981543849805935</v>
      </c>
      <c r="I477" s="279">
        <v>0</v>
      </c>
      <c r="J477" s="280">
        <v>0</v>
      </c>
      <c r="K477" s="279">
        <v>0</v>
      </c>
      <c r="L477" s="280">
        <v>0</v>
      </c>
      <c r="M477" s="279">
        <v>0</v>
      </c>
      <c r="N477" s="280">
        <v>0</v>
      </c>
      <c r="O477" s="279">
        <v>-1275.2606320000002</v>
      </c>
      <c r="P477" s="280">
        <v>-0.33333333333333331</v>
      </c>
      <c r="Q477" s="279">
        <v>0</v>
      </c>
      <c r="R477" s="280">
        <v>0</v>
      </c>
      <c r="S477" s="279">
        <v>0</v>
      </c>
      <c r="T477" s="280">
        <v>0</v>
      </c>
      <c r="U477" s="279">
        <v>0</v>
      </c>
      <c r="V477" s="280">
        <v>0</v>
      </c>
      <c r="W477" s="286">
        <v>92078.611546134547</v>
      </c>
      <c r="X477" s="296">
        <v>1.7105433164913836E-2</v>
      </c>
    </row>
    <row r="478" spans="1:24">
      <c r="A478" s="169">
        <f>A477+1</f>
        <v>467</v>
      </c>
      <c r="B478" s="297" t="s">
        <v>152</v>
      </c>
      <c r="C478" s="297">
        <v>-5685.3958290295895</v>
      </c>
      <c r="D478" s="129">
        <v>-0.10317460317460328</v>
      </c>
      <c r="E478" s="297">
        <v>52609.955059305415</v>
      </c>
      <c r="F478" s="129">
        <v>0.16315479032162947</v>
      </c>
      <c r="G478" s="297">
        <v>26218.416594999984</v>
      </c>
      <c r="H478" s="129">
        <v>0.16318032980015659</v>
      </c>
      <c r="I478" s="297">
        <v>0</v>
      </c>
      <c r="J478" s="129">
        <v>0</v>
      </c>
      <c r="K478" s="297">
        <v>0</v>
      </c>
      <c r="L478" s="129">
        <v>0</v>
      </c>
      <c r="M478" s="297">
        <v>0</v>
      </c>
      <c r="N478" s="129">
        <v>0</v>
      </c>
      <c r="O478" s="297">
        <v>-1446.7443599999999</v>
      </c>
      <c r="P478" s="129">
        <v>-0.33333333333333337</v>
      </c>
      <c r="Q478" s="297">
        <v>0</v>
      </c>
      <c r="R478" s="129">
        <v>0</v>
      </c>
      <c r="S478" s="297">
        <v>0</v>
      </c>
      <c r="T478" s="129">
        <v>0</v>
      </c>
      <c r="U478" s="297">
        <v>0</v>
      </c>
      <c r="V478" s="129">
        <v>0</v>
      </c>
      <c r="W478" s="298">
        <v>71696.231465275807</v>
      </c>
      <c r="X478" s="266">
        <v>3.1504642936324531E-2</v>
      </c>
    </row>
    <row r="479" spans="1:24" s="144" customFormat="1">
      <c r="A479" s="130" t="s">
        <v>61</v>
      </c>
      <c r="B479" s="299"/>
      <c r="C479" s="300">
        <f t="shared" ref="C479:X479" si="11">AVERAGE(C224:C478)</f>
        <v>2316.4057941165233</v>
      </c>
      <c r="D479" s="143">
        <f t="shared" si="11"/>
        <v>1.1204412780739186E-2</v>
      </c>
      <c r="E479" s="300">
        <f t="shared" si="11"/>
        <v>8387.1880869423767</v>
      </c>
      <c r="F479" s="143">
        <f t="shared" si="11"/>
        <v>0.16383105358429945</v>
      </c>
      <c r="G479" s="300">
        <f t="shared" si="11"/>
        <v>14078.791617782263</v>
      </c>
      <c r="H479" s="143">
        <f t="shared" si="11"/>
        <v>0.29010201246416606</v>
      </c>
      <c r="I479" s="300">
        <f t="shared" si="11"/>
        <v>0</v>
      </c>
      <c r="J479" s="143">
        <f t="shared" si="11"/>
        <v>0</v>
      </c>
      <c r="K479" s="300">
        <f t="shared" si="11"/>
        <v>0</v>
      </c>
      <c r="L479" s="143">
        <f t="shared" si="11"/>
        <v>0</v>
      </c>
      <c r="M479" s="300">
        <f t="shared" si="11"/>
        <v>0</v>
      </c>
      <c r="N479" s="143">
        <f t="shared" si="11"/>
        <v>0</v>
      </c>
      <c r="O479" s="300">
        <f t="shared" si="11"/>
        <v>-176.97487351372544</v>
      </c>
      <c r="P479" s="143">
        <f t="shared" si="11"/>
        <v>-0.33333333333333282</v>
      </c>
      <c r="Q479" s="300">
        <f t="shared" si="11"/>
        <v>0</v>
      </c>
      <c r="R479" s="143">
        <f t="shared" si="11"/>
        <v>0</v>
      </c>
      <c r="S479" s="300">
        <f t="shared" si="11"/>
        <v>-132.31067420256207</v>
      </c>
      <c r="T479" s="143">
        <f t="shared" si="11"/>
        <v>5.4070707486596065E-3</v>
      </c>
      <c r="U479" s="300">
        <f t="shared" si="11"/>
        <v>0</v>
      </c>
      <c r="V479" s="143">
        <f t="shared" si="11"/>
        <v>0</v>
      </c>
      <c r="W479" s="301">
        <f t="shared" si="11"/>
        <v>24473.099951124874</v>
      </c>
      <c r="X479" s="302">
        <f t="shared" si="11"/>
        <v>6.6938819299282595E-2</v>
      </c>
    </row>
    <row r="480" spans="1:24">
      <c r="A480" s="117"/>
      <c r="B480" s="117"/>
      <c r="C480" s="303"/>
      <c r="D480" s="154"/>
      <c r="E480" s="303"/>
      <c r="F480" s="154"/>
      <c r="G480" s="303"/>
      <c r="H480" s="154"/>
      <c r="I480" s="303"/>
      <c r="J480" s="154"/>
      <c r="K480" s="303"/>
      <c r="L480" s="154"/>
      <c r="M480" s="303"/>
      <c r="N480" s="154"/>
      <c r="O480" s="303"/>
      <c r="P480" s="154"/>
      <c r="Q480" s="303"/>
      <c r="R480" s="154"/>
      <c r="S480" s="303"/>
      <c r="T480" s="154"/>
      <c r="U480" s="303"/>
      <c r="V480" s="304"/>
      <c r="W480" s="286"/>
      <c r="X480" s="287"/>
    </row>
    <row r="481" spans="1:24">
      <c r="A481" s="88">
        <f>A478+1</f>
        <v>468</v>
      </c>
      <c r="B481" s="261" t="s">
        <v>155</v>
      </c>
      <c r="C481" s="261">
        <v>2441.471369000004</v>
      </c>
      <c r="D481" s="100">
        <v>2.0200736077679998E-2</v>
      </c>
      <c r="E481" s="261">
        <v>6242.73974633333</v>
      </c>
      <c r="F481" s="100">
        <v>0.16234229539600945</v>
      </c>
      <c r="G481" s="261">
        <v>16328.053699999999</v>
      </c>
      <c r="H481" s="100">
        <v>0.3126153734659875</v>
      </c>
      <c r="I481" s="261">
        <v>0</v>
      </c>
      <c r="J481" s="100">
        <v>0</v>
      </c>
      <c r="K481" s="261">
        <v>0</v>
      </c>
      <c r="L481" s="100">
        <v>0</v>
      </c>
      <c r="M481" s="261">
        <v>0</v>
      </c>
      <c r="N481" s="100">
        <v>0</v>
      </c>
      <c r="O481" s="261">
        <v>-141.3092</v>
      </c>
      <c r="P481" s="100">
        <v>-0.33333333333333337</v>
      </c>
      <c r="Q481" s="261">
        <v>0</v>
      </c>
      <c r="R481" s="100">
        <v>0</v>
      </c>
      <c r="S481" s="261">
        <v>0</v>
      </c>
      <c r="T481" s="100">
        <v>0</v>
      </c>
      <c r="U481" s="261">
        <v>0</v>
      </c>
      <c r="V481" s="100">
        <v>0</v>
      </c>
      <c r="W481" s="262">
        <v>24870.955615333332</v>
      </c>
      <c r="X481" s="305">
        <v>4.5344180603111087E-2</v>
      </c>
    </row>
    <row r="482" spans="1:24">
      <c r="A482" s="88">
        <f>A481+1</f>
        <v>469</v>
      </c>
      <c r="B482" s="261" t="s">
        <v>155</v>
      </c>
      <c r="C482" s="261">
        <v>4765.7162654999966</v>
      </c>
      <c r="D482" s="100">
        <v>2.0192150089696194E-2</v>
      </c>
      <c r="E482" s="261">
        <v>11375.814676833339</v>
      </c>
      <c r="F482" s="100">
        <v>0.16082252177060358</v>
      </c>
      <c r="G482" s="261">
        <v>20049.296639999997</v>
      </c>
      <c r="H482" s="100">
        <v>0.27469281165347625</v>
      </c>
      <c r="I482" s="261">
        <v>0</v>
      </c>
      <c r="J482" s="100">
        <v>0</v>
      </c>
      <c r="K482" s="261">
        <v>0</v>
      </c>
      <c r="L482" s="100">
        <v>0</v>
      </c>
      <c r="M482" s="261">
        <v>0</v>
      </c>
      <c r="N482" s="100">
        <v>0</v>
      </c>
      <c r="O482" s="261">
        <v>-279.7056</v>
      </c>
      <c r="P482" s="100">
        <v>-0.33333333333333337</v>
      </c>
      <c r="Q482" s="261">
        <v>0</v>
      </c>
      <c r="R482" s="100">
        <v>0</v>
      </c>
      <c r="S482" s="261">
        <v>0</v>
      </c>
      <c r="T482" s="100">
        <v>0</v>
      </c>
      <c r="U482" s="261">
        <v>0</v>
      </c>
      <c r="V482" s="100">
        <v>0</v>
      </c>
      <c r="W482" s="262">
        <v>35911.12198233333</v>
      </c>
      <c r="X482" s="263">
        <v>3.4331885774779976E-2</v>
      </c>
    </row>
    <row r="483" spans="1:24">
      <c r="A483" s="101">
        <f>A482+1</f>
        <v>470</v>
      </c>
      <c r="B483" s="261" t="s">
        <v>155</v>
      </c>
      <c r="C483" s="261">
        <v>4315.9972149999858</v>
      </c>
      <c r="D483" s="100">
        <v>1.8798049261249002E-2</v>
      </c>
      <c r="E483" s="261">
        <v>12042.181354999993</v>
      </c>
      <c r="F483" s="100">
        <v>0.15878925819883372</v>
      </c>
      <c r="G483" s="261">
        <v>20459.053680000001</v>
      </c>
      <c r="H483" s="100">
        <v>0.27106666287391923</v>
      </c>
      <c r="I483" s="261">
        <v>0</v>
      </c>
      <c r="J483" s="100">
        <v>0</v>
      </c>
      <c r="K483" s="261">
        <v>0</v>
      </c>
      <c r="L483" s="100">
        <v>0</v>
      </c>
      <c r="M483" s="261">
        <v>0</v>
      </c>
      <c r="N483" s="100">
        <v>0</v>
      </c>
      <c r="O483" s="261">
        <v>-291.52160000000003</v>
      </c>
      <c r="P483" s="100">
        <v>-0.33333333333333337</v>
      </c>
      <c r="Q483" s="261">
        <v>0</v>
      </c>
      <c r="R483" s="100">
        <v>0</v>
      </c>
      <c r="S483" s="261">
        <v>0</v>
      </c>
      <c r="T483" s="100">
        <v>0</v>
      </c>
      <c r="U483" s="261">
        <v>0</v>
      </c>
      <c r="V483" s="100">
        <v>0</v>
      </c>
      <c r="W483" s="262">
        <v>36525.710649999979</v>
      </c>
      <c r="X483" s="306">
        <v>3.2197080389322882E-2</v>
      </c>
    </row>
    <row r="484" spans="1:24">
      <c r="A484" s="169">
        <f>A483+1</f>
        <v>471</v>
      </c>
      <c r="B484" s="279" t="s">
        <v>155</v>
      </c>
      <c r="C484" s="279">
        <v>5120.957411833333</v>
      </c>
      <c r="D484" s="280">
        <v>1.9808155049637372E-2</v>
      </c>
      <c r="E484" s="279">
        <v>12364.705477833326</v>
      </c>
      <c r="F484" s="280">
        <v>0.15949708400654269</v>
      </c>
      <c r="G484" s="279">
        <v>20652.284960000001</v>
      </c>
      <c r="H484" s="280">
        <v>0.26943834285313878</v>
      </c>
      <c r="I484" s="279">
        <v>0</v>
      </c>
      <c r="J484" s="280">
        <v>0</v>
      </c>
      <c r="K484" s="279">
        <v>0</v>
      </c>
      <c r="L484" s="280">
        <v>0</v>
      </c>
      <c r="M484" s="279">
        <v>0</v>
      </c>
      <c r="N484" s="280">
        <v>0</v>
      </c>
      <c r="O484" s="279">
        <v>-294.40839999999997</v>
      </c>
      <c r="P484" s="280">
        <v>-0.33333333333333331</v>
      </c>
      <c r="Q484" s="279">
        <v>0</v>
      </c>
      <c r="R484" s="280">
        <v>0</v>
      </c>
      <c r="S484" s="279">
        <v>0</v>
      </c>
      <c r="T484" s="280">
        <v>0</v>
      </c>
      <c r="U484" s="279">
        <v>0</v>
      </c>
      <c r="V484" s="280">
        <v>0</v>
      </c>
      <c r="W484" s="286">
        <v>37843.539449666656</v>
      </c>
      <c r="X484" s="296">
        <v>3.2632171851854574E-2</v>
      </c>
    </row>
    <row r="485" spans="1:24">
      <c r="A485" s="88">
        <f>A484+1</f>
        <v>472</v>
      </c>
      <c r="B485" s="261" t="s">
        <v>155</v>
      </c>
      <c r="C485" s="261">
        <v>4555.9443760833174</v>
      </c>
      <c r="D485" s="100">
        <v>2.0110521489112475E-2</v>
      </c>
      <c r="E485" s="261">
        <v>12607.352675083335</v>
      </c>
      <c r="F485" s="100">
        <v>0.16362458546636416</v>
      </c>
      <c r="G485" s="261">
        <v>20786.352080000001</v>
      </c>
      <c r="H485" s="100">
        <v>0.2683375711672577</v>
      </c>
      <c r="I485" s="261">
        <v>0</v>
      </c>
      <c r="J485" s="100">
        <v>0</v>
      </c>
      <c r="K485" s="261">
        <v>0</v>
      </c>
      <c r="L485" s="100">
        <v>0</v>
      </c>
      <c r="M485" s="261">
        <v>0</v>
      </c>
      <c r="N485" s="100">
        <v>0</v>
      </c>
      <c r="O485" s="261">
        <v>-269.69439999999997</v>
      </c>
      <c r="P485" s="100">
        <v>-0.33333333333333326</v>
      </c>
      <c r="Q485" s="261">
        <v>0</v>
      </c>
      <c r="R485" s="100">
        <v>0</v>
      </c>
      <c r="S485" s="261">
        <v>0</v>
      </c>
      <c r="T485" s="100">
        <v>0</v>
      </c>
      <c r="U485" s="261">
        <v>0</v>
      </c>
      <c r="V485" s="100">
        <v>0</v>
      </c>
      <c r="W485" s="262">
        <v>37679.954731166654</v>
      </c>
      <c r="X485" s="263">
        <v>3.6203158690484037E-2</v>
      </c>
    </row>
    <row r="486" spans="1:24">
      <c r="A486" s="88">
        <f>A485+1</f>
        <v>473</v>
      </c>
      <c r="B486" s="261" t="s">
        <v>155</v>
      </c>
      <c r="C486" s="261">
        <v>8029.3125006666569</v>
      </c>
      <c r="D486" s="100">
        <v>1.9731689123869373E-2</v>
      </c>
      <c r="E486" s="261">
        <v>20860.760018000019</v>
      </c>
      <c r="F486" s="100">
        <v>0.16084486896122638</v>
      </c>
      <c r="G486" s="261">
        <v>24599.71344000001</v>
      </c>
      <c r="H486" s="100">
        <v>0.23784402079662129</v>
      </c>
      <c r="I486" s="261">
        <v>0</v>
      </c>
      <c r="J486" s="100">
        <v>0</v>
      </c>
      <c r="K486" s="261">
        <v>0</v>
      </c>
      <c r="L486" s="100">
        <v>0</v>
      </c>
      <c r="M486" s="261">
        <v>0</v>
      </c>
      <c r="N486" s="100">
        <v>0</v>
      </c>
      <c r="O486" s="261">
        <v>-455.03559999999993</v>
      </c>
      <c r="P486" s="100">
        <v>-0.33333333333333331</v>
      </c>
      <c r="Q486" s="261">
        <v>0</v>
      </c>
      <c r="R486" s="100">
        <v>0</v>
      </c>
      <c r="S486" s="261">
        <v>0</v>
      </c>
      <c r="T486" s="100">
        <v>0</v>
      </c>
      <c r="U486" s="261">
        <v>0</v>
      </c>
      <c r="V486" s="100">
        <v>0</v>
      </c>
      <c r="W486" s="307">
        <v>53034.750358666686</v>
      </c>
      <c r="X486" s="296">
        <v>2.8358522606732068E-2</v>
      </c>
    </row>
    <row r="487" spans="1:24" s="144" customFormat="1">
      <c r="A487" s="130" t="s">
        <v>61</v>
      </c>
      <c r="B487" s="131"/>
      <c r="C487" s="282">
        <f t="shared" ref="C487:X487" si="12">AVERAGE(C481:C486)</f>
        <v>4871.566523013882</v>
      </c>
      <c r="D487" s="283">
        <f t="shared" si="12"/>
        <v>1.9806883515207402E-2</v>
      </c>
      <c r="E487" s="282">
        <f t="shared" si="12"/>
        <v>12582.258991513891</v>
      </c>
      <c r="F487" s="283">
        <f t="shared" si="12"/>
        <v>0.16098676896659667</v>
      </c>
      <c r="G487" s="282">
        <f t="shared" si="12"/>
        <v>20479.125750000003</v>
      </c>
      <c r="H487" s="283">
        <f t="shared" si="12"/>
        <v>0.27233246380173343</v>
      </c>
      <c r="I487" s="282">
        <f t="shared" si="12"/>
        <v>0</v>
      </c>
      <c r="J487" s="283">
        <f t="shared" si="12"/>
        <v>0</v>
      </c>
      <c r="K487" s="282">
        <f t="shared" si="12"/>
        <v>0</v>
      </c>
      <c r="L487" s="283">
        <f t="shared" si="12"/>
        <v>0</v>
      </c>
      <c r="M487" s="282">
        <f t="shared" si="12"/>
        <v>0</v>
      </c>
      <c r="N487" s="283">
        <f t="shared" si="12"/>
        <v>0</v>
      </c>
      <c r="O487" s="282">
        <f t="shared" si="12"/>
        <v>-288.61246666666665</v>
      </c>
      <c r="P487" s="283">
        <f t="shared" si="12"/>
        <v>-0.33333333333333331</v>
      </c>
      <c r="Q487" s="282">
        <f t="shared" si="12"/>
        <v>0</v>
      </c>
      <c r="R487" s="283">
        <f t="shared" si="12"/>
        <v>0</v>
      </c>
      <c r="S487" s="282">
        <f t="shared" si="12"/>
        <v>0</v>
      </c>
      <c r="T487" s="283">
        <f t="shared" si="12"/>
        <v>0</v>
      </c>
      <c r="U487" s="282">
        <f t="shared" si="12"/>
        <v>0</v>
      </c>
      <c r="V487" s="283">
        <f t="shared" si="12"/>
        <v>0</v>
      </c>
      <c r="W487" s="308">
        <f t="shared" si="12"/>
        <v>37644.338797861106</v>
      </c>
      <c r="X487" s="285">
        <f t="shared" si="12"/>
        <v>3.4844499986047439E-2</v>
      </c>
    </row>
    <row r="488" spans="1:24">
      <c r="A488" s="117"/>
      <c r="B488" s="117"/>
      <c r="C488" s="303"/>
      <c r="D488" s="154"/>
      <c r="E488" s="303"/>
      <c r="F488" s="154"/>
      <c r="G488" s="303"/>
      <c r="H488" s="154"/>
      <c r="I488" s="303"/>
      <c r="J488" s="154"/>
      <c r="K488" s="303"/>
      <c r="L488" s="154"/>
      <c r="M488" s="303"/>
      <c r="N488" s="154"/>
      <c r="O488" s="303"/>
      <c r="P488" s="154"/>
      <c r="Q488" s="303"/>
      <c r="R488" s="154"/>
      <c r="S488" s="303"/>
      <c r="T488" s="154"/>
      <c r="U488" s="303"/>
      <c r="V488" s="304"/>
      <c r="W488" s="286"/>
      <c r="X488" s="287"/>
    </row>
    <row r="489" spans="1:24">
      <c r="A489" s="101">
        <f>A486+1</f>
        <v>474</v>
      </c>
      <c r="B489" s="264" t="s">
        <v>156</v>
      </c>
      <c r="C489" s="264">
        <v>2392.3869855121657</v>
      </c>
      <c r="D489" s="113">
        <v>1.9271132681455451E-2</v>
      </c>
      <c r="E489" s="264">
        <v>5678.3657429368322</v>
      </c>
      <c r="F489" s="113">
        <v>0.15681390925081679</v>
      </c>
      <c r="G489" s="264">
        <v>15707.71765513333</v>
      </c>
      <c r="H489" s="113">
        <v>0.31843950241035757</v>
      </c>
      <c r="I489" s="264">
        <v>0</v>
      </c>
      <c r="J489" s="113">
        <v>0</v>
      </c>
      <c r="K489" s="264">
        <v>0</v>
      </c>
      <c r="L489" s="113">
        <v>0</v>
      </c>
      <c r="M489" s="264">
        <v>0</v>
      </c>
      <c r="N489" s="113">
        <v>0</v>
      </c>
      <c r="O489" s="264">
        <v>-147.42066400000002</v>
      </c>
      <c r="P489" s="113">
        <v>-0.33333333333333337</v>
      </c>
      <c r="Q489" s="264">
        <v>0</v>
      </c>
      <c r="R489" s="113">
        <v>0</v>
      </c>
      <c r="S489" s="264">
        <v>0</v>
      </c>
      <c r="T489" s="113">
        <v>0</v>
      </c>
      <c r="U489" s="264">
        <v>0</v>
      </c>
      <c r="V489" s="113">
        <v>0</v>
      </c>
      <c r="W489" s="309">
        <v>23631.049719582326</v>
      </c>
      <c r="X489" s="310">
        <v>3.9982887195590906E-2</v>
      </c>
    </row>
    <row r="490" spans="1:24">
      <c r="A490" s="167">
        <f>A489+1</f>
        <v>475</v>
      </c>
      <c r="B490" s="279" t="s">
        <v>156</v>
      </c>
      <c r="C490" s="279">
        <v>6669.5555940033255</v>
      </c>
      <c r="D490" s="280">
        <v>2.0014823839011497E-2</v>
      </c>
      <c r="E490" s="279">
        <v>15124.459420256666</v>
      </c>
      <c r="F490" s="280">
        <v>0.15890651443846099</v>
      </c>
      <c r="G490" s="279">
        <v>22326.711463200001</v>
      </c>
      <c r="H490" s="280">
        <v>0.25717141560109646</v>
      </c>
      <c r="I490" s="279">
        <v>0</v>
      </c>
      <c r="J490" s="280">
        <v>0</v>
      </c>
      <c r="K490" s="279">
        <v>0</v>
      </c>
      <c r="L490" s="280">
        <v>0</v>
      </c>
      <c r="M490" s="279">
        <v>0</v>
      </c>
      <c r="N490" s="280">
        <v>0</v>
      </c>
      <c r="O490" s="279">
        <v>-373.69926920000006</v>
      </c>
      <c r="P490" s="280">
        <v>-0.33333333333333337</v>
      </c>
      <c r="Q490" s="279">
        <v>0</v>
      </c>
      <c r="R490" s="280">
        <v>0</v>
      </c>
      <c r="S490" s="279">
        <v>0</v>
      </c>
      <c r="T490" s="280">
        <v>0</v>
      </c>
      <c r="U490" s="279">
        <v>0</v>
      </c>
      <c r="V490" s="280">
        <v>0</v>
      </c>
      <c r="W490" s="286">
        <v>43747.027208259991</v>
      </c>
      <c r="X490" s="296">
        <v>2.9366064744776831E-2</v>
      </c>
    </row>
    <row r="491" spans="1:24">
      <c r="A491" s="88">
        <f t="shared" ref="A491:A531" si="13">A490+1</f>
        <v>476</v>
      </c>
      <c r="B491" s="261" t="s">
        <v>156</v>
      </c>
      <c r="C491" s="261">
        <v>6506.5445345967673</v>
      </c>
      <c r="D491" s="100">
        <v>1.9285703216783915E-2</v>
      </c>
      <c r="E491" s="261">
        <v>17254.608630866416</v>
      </c>
      <c r="F491" s="100">
        <v>0.15953821881889188</v>
      </c>
      <c r="G491" s="261">
        <v>19948.815149999991</v>
      </c>
      <c r="H491" s="100">
        <v>0.23621739360048011</v>
      </c>
      <c r="I491" s="261">
        <v>0</v>
      </c>
      <c r="J491" s="100">
        <v>0</v>
      </c>
      <c r="K491" s="261">
        <v>0</v>
      </c>
      <c r="L491" s="100">
        <v>0</v>
      </c>
      <c r="M491" s="261">
        <v>0</v>
      </c>
      <c r="N491" s="100">
        <v>0</v>
      </c>
      <c r="O491" s="261">
        <v>-390.3274692</v>
      </c>
      <c r="P491" s="100">
        <v>-0.33333333333333331</v>
      </c>
      <c r="Q491" s="261">
        <v>0</v>
      </c>
      <c r="R491" s="100">
        <v>0</v>
      </c>
      <c r="S491" s="261">
        <v>0</v>
      </c>
      <c r="T491" s="100">
        <v>0</v>
      </c>
      <c r="U491" s="261">
        <v>0</v>
      </c>
      <c r="V491" s="293">
        <v>0</v>
      </c>
      <c r="W491" s="311">
        <v>43319.640846263181</v>
      </c>
      <c r="X491" s="312">
        <v>2.7270485103162604E-2</v>
      </c>
    </row>
    <row r="492" spans="1:24">
      <c r="A492" s="88">
        <f t="shared" si="13"/>
        <v>477</v>
      </c>
      <c r="B492" s="261" t="s">
        <v>156</v>
      </c>
      <c r="C492" s="261">
        <v>9413.7689093677527</v>
      </c>
      <c r="D492" s="100">
        <v>1.9477347500942335E-2</v>
      </c>
      <c r="E492" s="261">
        <v>22054.402901900085</v>
      </c>
      <c r="F492" s="100">
        <v>0.15737931842308703</v>
      </c>
      <c r="G492" s="261">
        <v>24914.686347200008</v>
      </c>
      <c r="H492" s="100">
        <v>0.23427717746904589</v>
      </c>
      <c r="I492" s="261">
        <v>0</v>
      </c>
      <c r="J492" s="100">
        <v>0</v>
      </c>
      <c r="K492" s="261">
        <v>0</v>
      </c>
      <c r="L492" s="100">
        <v>0</v>
      </c>
      <c r="M492" s="261">
        <v>0</v>
      </c>
      <c r="N492" s="100">
        <v>0</v>
      </c>
      <c r="O492" s="261">
        <v>-536.70466480000005</v>
      </c>
      <c r="P492" s="100">
        <v>-0.33333333333333337</v>
      </c>
      <c r="Q492" s="261">
        <v>0</v>
      </c>
      <c r="R492" s="100">
        <v>0</v>
      </c>
      <c r="S492" s="261">
        <v>0</v>
      </c>
      <c r="T492" s="100">
        <v>0</v>
      </c>
      <c r="U492" s="261">
        <v>0</v>
      </c>
      <c r="V492" s="100">
        <v>0</v>
      </c>
      <c r="W492" s="290">
        <v>55846.153493667844</v>
      </c>
      <c r="X492" s="263">
        <v>2.4763149493121351E-2</v>
      </c>
    </row>
    <row r="493" spans="1:24" s="144" customFormat="1">
      <c r="A493" s="130" t="s">
        <v>61</v>
      </c>
      <c r="B493" s="131"/>
      <c r="C493" s="282">
        <f t="shared" ref="C493:X493" si="14">AVERAGE(C489:C492)</f>
        <v>6245.5640058700028</v>
      </c>
      <c r="D493" s="283">
        <f t="shared" si="14"/>
        <v>1.9512251809548298E-2</v>
      </c>
      <c r="E493" s="282">
        <f t="shared" si="14"/>
        <v>15027.959173989999</v>
      </c>
      <c r="F493" s="283">
        <f t="shared" si="14"/>
        <v>0.15815949023281417</v>
      </c>
      <c r="G493" s="282">
        <f t="shared" si="14"/>
        <v>20724.482653883333</v>
      </c>
      <c r="H493" s="283">
        <f t="shared" si="14"/>
        <v>0.261526372270245</v>
      </c>
      <c r="I493" s="282">
        <f t="shared" si="14"/>
        <v>0</v>
      </c>
      <c r="J493" s="283">
        <f t="shared" si="14"/>
        <v>0</v>
      </c>
      <c r="K493" s="282">
        <f t="shared" si="14"/>
        <v>0</v>
      </c>
      <c r="L493" s="283">
        <f t="shared" si="14"/>
        <v>0</v>
      </c>
      <c r="M493" s="282">
        <f t="shared" si="14"/>
        <v>0</v>
      </c>
      <c r="N493" s="283">
        <f t="shared" si="14"/>
        <v>0</v>
      </c>
      <c r="O493" s="282">
        <f t="shared" si="14"/>
        <v>-362.03801680000004</v>
      </c>
      <c r="P493" s="283">
        <f t="shared" si="14"/>
        <v>-0.33333333333333337</v>
      </c>
      <c r="Q493" s="282">
        <f t="shared" si="14"/>
        <v>0</v>
      </c>
      <c r="R493" s="283">
        <f t="shared" si="14"/>
        <v>0</v>
      </c>
      <c r="S493" s="282">
        <f t="shared" si="14"/>
        <v>0</v>
      </c>
      <c r="T493" s="283">
        <f t="shared" si="14"/>
        <v>0</v>
      </c>
      <c r="U493" s="282">
        <f t="shared" si="14"/>
        <v>0</v>
      </c>
      <c r="V493" s="283">
        <f t="shared" si="14"/>
        <v>0</v>
      </c>
      <c r="W493" s="308">
        <f t="shared" si="14"/>
        <v>41635.967816943332</v>
      </c>
      <c r="X493" s="285">
        <f t="shared" si="14"/>
        <v>3.0345646634162921E-2</v>
      </c>
    </row>
    <row r="494" spans="1:24">
      <c r="A494" s="117"/>
      <c r="B494" s="117"/>
      <c r="C494" s="303"/>
      <c r="D494" s="154"/>
      <c r="E494" s="303"/>
      <c r="F494" s="154"/>
      <c r="G494" s="303"/>
      <c r="H494" s="154"/>
      <c r="I494" s="303"/>
      <c r="J494" s="154"/>
      <c r="K494" s="303"/>
      <c r="L494" s="154"/>
      <c r="M494" s="303"/>
      <c r="N494" s="154"/>
      <c r="O494" s="303"/>
      <c r="P494" s="154"/>
      <c r="Q494" s="303"/>
      <c r="R494" s="154"/>
      <c r="S494" s="303"/>
      <c r="T494" s="154"/>
      <c r="U494" s="303"/>
      <c r="V494" s="304"/>
      <c r="W494" s="286"/>
      <c r="X494" s="287"/>
    </row>
    <row r="495" spans="1:24">
      <c r="A495" s="88">
        <f>A492+1</f>
        <v>478</v>
      </c>
      <c r="B495" s="261" t="s">
        <v>157</v>
      </c>
      <c r="C495" s="261">
        <v>6.4396851858333397</v>
      </c>
      <c r="D495" s="100">
        <v>1.7072902713842073E-2</v>
      </c>
      <c r="E495" s="261">
        <v>79.373550142499994</v>
      </c>
      <c r="F495" s="100">
        <v>0.17728319364287479</v>
      </c>
      <c r="G495" s="261">
        <v>234.87509000000003</v>
      </c>
      <c r="H495" s="100">
        <v>0.32643811971881875</v>
      </c>
      <c r="I495" s="261">
        <v>0</v>
      </c>
      <c r="J495" s="100">
        <v>0</v>
      </c>
      <c r="K495" s="261">
        <v>0</v>
      </c>
      <c r="L495" s="100">
        <v>0</v>
      </c>
      <c r="M495" s="261">
        <v>0</v>
      </c>
      <c r="N495" s="100">
        <v>0</v>
      </c>
      <c r="O495" s="261">
        <v>-1.4248000000000001</v>
      </c>
      <c r="P495" s="100">
        <v>-0.33333333333333326</v>
      </c>
      <c r="Q495" s="261">
        <v>0</v>
      </c>
      <c r="R495" s="100">
        <v>0</v>
      </c>
      <c r="S495" s="261">
        <v>0</v>
      </c>
      <c r="T495" s="100">
        <v>0</v>
      </c>
      <c r="U495" s="261">
        <v>0</v>
      </c>
      <c r="V495" s="100">
        <v>0</v>
      </c>
      <c r="W495" s="290">
        <v>319.26352532833334</v>
      </c>
      <c r="X495" s="263">
        <v>0.10759348869531693</v>
      </c>
    </row>
    <row r="496" spans="1:24">
      <c r="A496" s="88">
        <f t="shared" si="13"/>
        <v>479</v>
      </c>
      <c r="B496" s="261" t="s">
        <v>157</v>
      </c>
      <c r="C496" s="261">
        <v>2.4327838333333101</v>
      </c>
      <c r="D496" s="100">
        <v>9.2459715074088636E-3</v>
      </c>
      <c r="E496" s="261">
        <v>119.2848551666666</v>
      </c>
      <c r="F496" s="100">
        <v>0.17896043503637002</v>
      </c>
      <c r="G496" s="261">
        <v>266.25858999999974</v>
      </c>
      <c r="H496" s="100">
        <v>0.29710412550481441</v>
      </c>
      <c r="I496" s="261">
        <v>0</v>
      </c>
      <c r="J496" s="100">
        <v>0</v>
      </c>
      <c r="K496" s="261">
        <v>0</v>
      </c>
      <c r="L496" s="100">
        <v>0</v>
      </c>
      <c r="M496" s="261">
        <v>0</v>
      </c>
      <c r="N496" s="100">
        <v>0</v>
      </c>
      <c r="O496" s="261">
        <v>-2.5520000000000005</v>
      </c>
      <c r="P496" s="100">
        <v>-0.33333333333333343</v>
      </c>
      <c r="Q496" s="261">
        <v>0</v>
      </c>
      <c r="R496" s="100">
        <v>0</v>
      </c>
      <c r="S496" s="261">
        <v>0</v>
      </c>
      <c r="T496" s="100">
        <v>0</v>
      </c>
      <c r="U496" s="261">
        <v>0</v>
      </c>
      <c r="V496" s="100">
        <v>0</v>
      </c>
      <c r="W496" s="290">
        <v>385.42422899999963</v>
      </c>
      <c r="X496" s="263">
        <v>9.2431474230989755E-2</v>
      </c>
    </row>
    <row r="497" spans="1:24">
      <c r="A497" s="88">
        <f t="shared" si="13"/>
        <v>480</v>
      </c>
      <c r="B497" s="261" t="s">
        <v>157</v>
      </c>
      <c r="C497" s="261">
        <v>12.290570000000002</v>
      </c>
      <c r="D497" s="100">
        <v>1.9708344145159835E-2</v>
      </c>
      <c r="E497" s="261">
        <v>180.88462333333322</v>
      </c>
      <c r="F497" s="100">
        <v>0.18138711522164197</v>
      </c>
      <c r="G497" s="261">
        <v>109.99744666666679</v>
      </c>
      <c r="H497" s="100">
        <v>0.18154218228318891</v>
      </c>
      <c r="I497" s="261">
        <v>0</v>
      </c>
      <c r="J497" s="100">
        <v>0</v>
      </c>
      <c r="K497" s="261">
        <v>0</v>
      </c>
      <c r="L497" s="100">
        <v>0</v>
      </c>
      <c r="M497" s="261">
        <v>0</v>
      </c>
      <c r="N497" s="100">
        <v>0</v>
      </c>
      <c r="O497" s="261">
        <v>-3.7804000000000002</v>
      </c>
      <c r="P497" s="100">
        <v>-0.33333333333333331</v>
      </c>
      <c r="Q497" s="261">
        <v>0</v>
      </c>
      <c r="R497" s="100">
        <v>0</v>
      </c>
      <c r="S497" s="261">
        <v>-93.475466666666662</v>
      </c>
      <c r="T497" s="100">
        <v>0.17327996862172951</v>
      </c>
      <c r="U497" s="261">
        <v>0</v>
      </c>
      <c r="V497" s="100">
        <v>0</v>
      </c>
      <c r="W497" s="290">
        <v>205.91677333333337</v>
      </c>
      <c r="X497" s="263">
        <v>4.5111822349588077E-2</v>
      </c>
    </row>
    <row r="498" spans="1:24">
      <c r="A498" s="88">
        <f t="shared" si="13"/>
        <v>481</v>
      </c>
      <c r="B498" s="261" t="s">
        <v>157</v>
      </c>
      <c r="C498" s="261">
        <v>1.5947247499999788</v>
      </c>
      <c r="D498" s="100">
        <v>8.3781468402086764E-3</v>
      </c>
      <c r="E498" s="261">
        <v>227.49452241666668</v>
      </c>
      <c r="F498" s="100">
        <v>0.18344126033066094</v>
      </c>
      <c r="G498" s="261">
        <v>322.5368783333335</v>
      </c>
      <c r="H498" s="100">
        <v>0.25402471597354132</v>
      </c>
      <c r="I498" s="261">
        <v>0</v>
      </c>
      <c r="J498" s="100">
        <v>0</v>
      </c>
      <c r="K498" s="261">
        <v>0</v>
      </c>
      <c r="L498" s="100">
        <v>0</v>
      </c>
      <c r="M498" s="261">
        <v>0</v>
      </c>
      <c r="N498" s="100">
        <v>0</v>
      </c>
      <c r="O498" s="261">
        <v>-3.7827999999999999</v>
      </c>
      <c r="P498" s="100">
        <v>-0.33333333333333331</v>
      </c>
      <c r="Q498" s="261">
        <v>0</v>
      </c>
      <c r="R498" s="100">
        <v>0</v>
      </c>
      <c r="S498" s="261">
        <v>0</v>
      </c>
      <c r="T498" s="100">
        <v>0</v>
      </c>
      <c r="U498" s="261">
        <v>0</v>
      </c>
      <c r="V498" s="100">
        <v>0</v>
      </c>
      <c r="W498" s="290">
        <v>547.84332550000022</v>
      </c>
      <c r="X498" s="263">
        <v>0.1035886513392755</v>
      </c>
    </row>
    <row r="499" spans="1:24">
      <c r="A499" s="88">
        <f t="shared" si="13"/>
        <v>482</v>
      </c>
      <c r="B499" s="261" t="s">
        <v>157</v>
      </c>
      <c r="C499" s="261">
        <v>20.679728666666609</v>
      </c>
      <c r="D499" s="100">
        <v>1.8973500995370089E-2</v>
      </c>
      <c r="E499" s="261">
        <v>237.03210733333324</v>
      </c>
      <c r="F499" s="100">
        <v>0.17912648609697476</v>
      </c>
      <c r="G499" s="261">
        <v>308.29763999999994</v>
      </c>
      <c r="H499" s="100">
        <v>0.24605891686829065</v>
      </c>
      <c r="I499" s="261">
        <v>0</v>
      </c>
      <c r="J499" s="100">
        <v>0</v>
      </c>
      <c r="K499" s="261">
        <v>0</v>
      </c>
      <c r="L499" s="100">
        <v>0</v>
      </c>
      <c r="M499" s="261">
        <v>0</v>
      </c>
      <c r="N499" s="100">
        <v>0</v>
      </c>
      <c r="O499" s="261">
        <v>-4.9923999999999999</v>
      </c>
      <c r="P499" s="100">
        <v>-0.33333333333333331</v>
      </c>
      <c r="Q499" s="261">
        <v>0</v>
      </c>
      <c r="R499" s="100">
        <v>0</v>
      </c>
      <c r="S499" s="261">
        <v>-244.20031999999992</v>
      </c>
      <c r="T499" s="100">
        <v>0.24539861123460294</v>
      </c>
      <c r="U499" s="261">
        <v>0</v>
      </c>
      <c r="V499" s="100">
        <v>0</v>
      </c>
      <c r="W499" s="290">
        <v>316.81675599999983</v>
      </c>
      <c r="X499" s="263">
        <v>4.1877491781436717E-2</v>
      </c>
    </row>
    <row r="500" spans="1:24">
      <c r="A500" s="88">
        <f t="shared" si="13"/>
        <v>483</v>
      </c>
      <c r="B500" s="261" t="s">
        <v>157</v>
      </c>
      <c r="C500" s="261">
        <v>-0.81599866666666043</v>
      </c>
      <c r="D500" s="100">
        <v>-6.1854507489854807E-3</v>
      </c>
      <c r="E500" s="261">
        <v>295.45376933333336</v>
      </c>
      <c r="F500" s="100">
        <v>0.18362639960707011</v>
      </c>
      <c r="G500" s="261">
        <v>106.18827000000003</v>
      </c>
      <c r="H500" s="100">
        <v>0.13544190756366289</v>
      </c>
      <c r="I500" s="261">
        <v>0</v>
      </c>
      <c r="J500" s="100">
        <v>0</v>
      </c>
      <c r="K500" s="261">
        <v>0</v>
      </c>
      <c r="L500" s="100">
        <v>0</v>
      </c>
      <c r="M500" s="261">
        <v>0</v>
      </c>
      <c r="N500" s="100">
        <v>0</v>
      </c>
      <c r="O500" s="261">
        <v>-5.3451999999999993</v>
      </c>
      <c r="P500" s="100">
        <v>-0.33333333333333331</v>
      </c>
      <c r="Q500" s="261">
        <v>0</v>
      </c>
      <c r="R500" s="100">
        <v>0</v>
      </c>
      <c r="S500" s="261">
        <v>-98.192693333333224</v>
      </c>
      <c r="T500" s="100">
        <v>0.13060110274192974</v>
      </c>
      <c r="U500" s="261">
        <v>0</v>
      </c>
      <c r="V500" s="100">
        <v>0</v>
      </c>
      <c r="W500" s="290">
        <v>297.28814733333354</v>
      </c>
      <c r="X500" s="263">
        <v>6.9012711751181774E-2</v>
      </c>
    </row>
    <row r="501" spans="1:24">
      <c r="A501" s="88">
        <f t="shared" si="13"/>
        <v>484</v>
      </c>
      <c r="B501" s="261" t="s">
        <v>157</v>
      </c>
      <c r="C501" s="261">
        <v>4.3636636814166474</v>
      </c>
      <c r="D501" s="100">
        <v>1.7960496491217261E-2</v>
      </c>
      <c r="E501" s="261">
        <v>315.05306905241667</v>
      </c>
      <c r="F501" s="100">
        <v>0.18508731436594059</v>
      </c>
      <c r="G501" s="261">
        <v>162.58069306666687</v>
      </c>
      <c r="H501" s="100">
        <v>0.16697833834567813</v>
      </c>
      <c r="I501" s="261">
        <v>0</v>
      </c>
      <c r="J501" s="100">
        <v>0</v>
      </c>
      <c r="K501" s="261">
        <v>0</v>
      </c>
      <c r="L501" s="100">
        <v>0</v>
      </c>
      <c r="M501" s="261">
        <v>0</v>
      </c>
      <c r="N501" s="100">
        <v>0</v>
      </c>
      <c r="O501" s="261">
        <v>-5.1027960000000006</v>
      </c>
      <c r="P501" s="100">
        <v>-0.33333333333333337</v>
      </c>
      <c r="Q501" s="261">
        <v>0</v>
      </c>
      <c r="R501" s="100">
        <v>0</v>
      </c>
      <c r="S501" s="261">
        <v>0</v>
      </c>
      <c r="T501" s="100">
        <v>0</v>
      </c>
      <c r="U501" s="261">
        <v>0</v>
      </c>
      <c r="V501" s="100">
        <v>0</v>
      </c>
      <c r="W501" s="290">
        <v>476.89462980050018</v>
      </c>
      <c r="X501" s="263">
        <v>0.10514099593460832</v>
      </c>
    </row>
    <row r="502" spans="1:24">
      <c r="A502" s="88">
        <f t="shared" si="13"/>
        <v>485</v>
      </c>
      <c r="B502" s="261" t="s">
        <v>157</v>
      </c>
      <c r="C502" s="261">
        <v>-0.49525775000000039</v>
      </c>
      <c r="D502" s="100">
        <v>-0.10317460317460325</v>
      </c>
      <c r="E502" s="261">
        <v>339.57150324999998</v>
      </c>
      <c r="F502" s="100">
        <v>0.18615991441469992</v>
      </c>
      <c r="G502" s="261">
        <v>103.18531499999983</v>
      </c>
      <c r="H502" s="100">
        <v>0.12168930778454135</v>
      </c>
      <c r="I502" s="261">
        <v>0</v>
      </c>
      <c r="J502" s="100">
        <v>0</v>
      </c>
      <c r="K502" s="261">
        <v>0</v>
      </c>
      <c r="L502" s="100">
        <v>0</v>
      </c>
      <c r="M502" s="261">
        <v>0</v>
      </c>
      <c r="N502" s="100">
        <v>0</v>
      </c>
      <c r="O502" s="261">
        <v>-0.75319999999999998</v>
      </c>
      <c r="P502" s="100">
        <v>-0.33333333333333337</v>
      </c>
      <c r="Q502" s="261">
        <v>0</v>
      </c>
      <c r="R502" s="100">
        <v>0</v>
      </c>
      <c r="S502" s="261">
        <v>0</v>
      </c>
      <c r="T502" s="100">
        <v>0</v>
      </c>
      <c r="U502" s="261">
        <v>0</v>
      </c>
      <c r="V502" s="100">
        <v>0</v>
      </c>
      <c r="W502" s="290">
        <v>441.50836049999981</v>
      </c>
      <c r="X502" s="263">
        <v>0.15609481985220514</v>
      </c>
    </row>
    <row r="503" spans="1:24">
      <c r="A503" s="88">
        <f t="shared" si="13"/>
        <v>486</v>
      </c>
      <c r="B503" s="261" t="s">
        <v>157</v>
      </c>
      <c r="C503" s="261">
        <v>26.312120583333485</v>
      </c>
      <c r="D503" s="100">
        <v>2.2302262910013561E-2</v>
      </c>
      <c r="E503" s="261">
        <v>346.24836824999983</v>
      </c>
      <c r="F503" s="100">
        <v>0.1830918078251165</v>
      </c>
      <c r="G503" s="261">
        <v>108.62666333333327</v>
      </c>
      <c r="H503" s="100">
        <v>0.12418674456911902</v>
      </c>
      <c r="I503" s="261">
        <v>0</v>
      </c>
      <c r="J503" s="100">
        <v>0</v>
      </c>
      <c r="K503" s="261">
        <v>0</v>
      </c>
      <c r="L503" s="100">
        <v>0</v>
      </c>
      <c r="M503" s="261">
        <v>0</v>
      </c>
      <c r="N503" s="100">
        <v>0</v>
      </c>
      <c r="O503" s="261">
        <v>-7.6340000000000003</v>
      </c>
      <c r="P503" s="100">
        <v>-0.33333333333333331</v>
      </c>
      <c r="Q503" s="261">
        <v>0</v>
      </c>
      <c r="R503" s="100">
        <v>0</v>
      </c>
      <c r="S503" s="261">
        <v>0</v>
      </c>
      <c r="T503" s="100">
        <v>0</v>
      </c>
      <c r="U503" s="261">
        <v>0</v>
      </c>
      <c r="V503" s="100">
        <v>0</v>
      </c>
      <c r="W503" s="290">
        <v>473.55315216666656</v>
      </c>
      <c r="X503" s="263">
        <v>5.3390662387697602E-2</v>
      </c>
    </row>
    <row r="504" spans="1:24">
      <c r="A504" s="88">
        <f t="shared" si="13"/>
        <v>487</v>
      </c>
      <c r="B504" s="261" t="s">
        <v>157</v>
      </c>
      <c r="C504" s="261">
        <v>1.9267153094166678</v>
      </c>
      <c r="D504" s="100">
        <v>1.5649246319161935E-2</v>
      </c>
      <c r="E504" s="261">
        <v>395.91100374174999</v>
      </c>
      <c r="F504" s="100">
        <v>0.18580020406276229</v>
      </c>
      <c r="G504" s="261">
        <v>636.36315000000013</v>
      </c>
      <c r="H504" s="100">
        <v>0.26661404044275672</v>
      </c>
      <c r="I504" s="261">
        <v>0</v>
      </c>
      <c r="J504" s="100">
        <v>0</v>
      </c>
      <c r="K504" s="261">
        <v>0</v>
      </c>
      <c r="L504" s="100">
        <v>0</v>
      </c>
      <c r="M504" s="261">
        <v>0</v>
      </c>
      <c r="N504" s="100">
        <v>0</v>
      </c>
      <c r="O504" s="261">
        <v>-0.60940720000000004</v>
      </c>
      <c r="P504" s="100">
        <v>-0.33333333333333331</v>
      </c>
      <c r="Q504" s="261">
        <v>0</v>
      </c>
      <c r="R504" s="100">
        <v>0</v>
      </c>
      <c r="S504" s="261">
        <v>0</v>
      </c>
      <c r="T504" s="100">
        <v>0</v>
      </c>
      <c r="U504" s="261">
        <v>0</v>
      </c>
      <c r="V504" s="100">
        <v>0</v>
      </c>
      <c r="W504" s="290">
        <v>1033.5914618511667</v>
      </c>
      <c r="X504" s="263">
        <v>0.19440640674173132</v>
      </c>
    </row>
    <row r="505" spans="1:24">
      <c r="A505" s="88">
        <f t="shared" si="13"/>
        <v>488</v>
      </c>
      <c r="B505" s="261" t="s">
        <v>157</v>
      </c>
      <c r="C505" s="261">
        <v>26.309709333333277</v>
      </c>
      <c r="D505" s="100">
        <v>1.8629127724538452E-2</v>
      </c>
      <c r="E505" s="261">
        <v>395.23461866666668</v>
      </c>
      <c r="F505" s="100">
        <v>0.18049812891105768</v>
      </c>
      <c r="G505" s="261">
        <v>388.0606649999998</v>
      </c>
      <c r="H505" s="100">
        <v>0.22343051051702778</v>
      </c>
      <c r="I505" s="261">
        <v>0</v>
      </c>
      <c r="J505" s="100">
        <v>0</v>
      </c>
      <c r="K505" s="261">
        <v>0</v>
      </c>
      <c r="L505" s="100">
        <v>0</v>
      </c>
      <c r="M505" s="261">
        <v>0</v>
      </c>
      <c r="N505" s="100">
        <v>0</v>
      </c>
      <c r="O505" s="261">
        <v>-7.1032000000000002</v>
      </c>
      <c r="P505" s="100">
        <v>-0.33333333333333337</v>
      </c>
      <c r="Q505" s="261">
        <v>0</v>
      </c>
      <c r="R505" s="100">
        <v>0</v>
      </c>
      <c r="S505" s="261">
        <v>0</v>
      </c>
      <c r="T505" s="100">
        <v>0</v>
      </c>
      <c r="U505" s="261">
        <v>0</v>
      </c>
      <c r="V505" s="100">
        <v>0</v>
      </c>
      <c r="W505" s="290">
        <v>802.50179299999968</v>
      </c>
      <c r="X505" s="263">
        <v>6.3891575079393331E-2</v>
      </c>
    </row>
    <row r="506" spans="1:24">
      <c r="A506" s="88">
        <f t="shared" si="13"/>
        <v>489</v>
      </c>
      <c r="B506" s="261" t="s">
        <v>157</v>
      </c>
      <c r="C506" s="261">
        <v>28.278738249999915</v>
      </c>
      <c r="D506" s="100">
        <v>1.8876344334243705E-2</v>
      </c>
      <c r="E506" s="261">
        <v>395.2105952500001</v>
      </c>
      <c r="F506" s="100">
        <v>0.18031504869462872</v>
      </c>
      <c r="G506" s="261">
        <v>388.0606649999998</v>
      </c>
      <c r="H506" s="100">
        <v>0.22343051051702778</v>
      </c>
      <c r="I506" s="261">
        <v>0</v>
      </c>
      <c r="J506" s="100">
        <v>0</v>
      </c>
      <c r="K506" s="261">
        <v>0</v>
      </c>
      <c r="L506" s="100">
        <v>0</v>
      </c>
      <c r="M506" s="261">
        <v>0</v>
      </c>
      <c r="N506" s="100">
        <v>0</v>
      </c>
      <c r="O506" s="261">
        <v>-7.9695999999999998</v>
      </c>
      <c r="P506" s="100">
        <v>-0.33333333333333331</v>
      </c>
      <c r="Q506" s="261">
        <v>0</v>
      </c>
      <c r="R506" s="100">
        <v>0</v>
      </c>
      <c r="S506" s="261">
        <v>-313.76152000000002</v>
      </c>
      <c r="T506" s="100">
        <v>0.21819783674471882</v>
      </c>
      <c r="U506" s="261">
        <v>0</v>
      </c>
      <c r="V506" s="100">
        <v>0</v>
      </c>
      <c r="W506" s="290">
        <v>489.81887849999976</v>
      </c>
      <c r="X506" s="263">
        <v>3.6734154687680015E-2</v>
      </c>
    </row>
    <row r="507" spans="1:24">
      <c r="A507" s="88">
        <f t="shared" si="13"/>
        <v>490</v>
      </c>
      <c r="B507" s="261" t="s">
        <v>157</v>
      </c>
      <c r="C507" s="261">
        <v>50.423641583333477</v>
      </c>
      <c r="D507" s="100">
        <v>1.972716677982074E-2</v>
      </c>
      <c r="E507" s="261">
        <v>394.78515191666656</v>
      </c>
      <c r="F507" s="100">
        <v>0.17712966948442133</v>
      </c>
      <c r="G507" s="261">
        <v>242.21767499999973</v>
      </c>
      <c r="H507" s="100">
        <v>0.18221002411868659</v>
      </c>
      <c r="I507" s="261">
        <v>0</v>
      </c>
      <c r="J507" s="100">
        <v>0</v>
      </c>
      <c r="K507" s="261">
        <v>0</v>
      </c>
      <c r="L507" s="100">
        <v>0</v>
      </c>
      <c r="M507" s="261">
        <v>0</v>
      </c>
      <c r="N507" s="100">
        <v>0</v>
      </c>
      <c r="O507" s="261">
        <v>-9.5132000000000012</v>
      </c>
      <c r="P507" s="100">
        <v>-0.33333333333333343</v>
      </c>
      <c r="Q507" s="261">
        <v>0</v>
      </c>
      <c r="R507" s="100">
        <v>0</v>
      </c>
      <c r="S507" s="261">
        <v>0</v>
      </c>
      <c r="T507" s="100">
        <v>0</v>
      </c>
      <c r="U507" s="261">
        <v>0</v>
      </c>
      <c r="V507" s="100">
        <v>0</v>
      </c>
      <c r="W507" s="290">
        <v>677.91326849999984</v>
      </c>
      <c r="X507" s="263">
        <v>3.7481491877234784E-2</v>
      </c>
    </row>
    <row r="508" spans="1:24">
      <c r="A508" s="88">
        <f t="shared" si="13"/>
        <v>491</v>
      </c>
      <c r="B508" s="261" t="s">
        <v>157</v>
      </c>
      <c r="C508" s="261">
        <v>40.615195173916625</v>
      </c>
      <c r="D508" s="100">
        <v>1.9480221332923438E-2</v>
      </c>
      <c r="E508" s="261">
        <v>421.96590747491683</v>
      </c>
      <c r="F508" s="100">
        <v>0.1790476453461087</v>
      </c>
      <c r="G508" s="261">
        <v>259.0924342000003</v>
      </c>
      <c r="H508" s="100">
        <v>0.18233687693160819</v>
      </c>
      <c r="I508" s="261">
        <v>0</v>
      </c>
      <c r="J508" s="100">
        <v>0</v>
      </c>
      <c r="K508" s="261">
        <v>0</v>
      </c>
      <c r="L508" s="100">
        <v>0</v>
      </c>
      <c r="M508" s="261">
        <v>0</v>
      </c>
      <c r="N508" s="100">
        <v>0</v>
      </c>
      <c r="O508" s="261">
        <v>-10.053533199999999</v>
      </c>
      <c r="P508" s="100">
        <v>-0.33333333333333337</v>
      </c>
      <c r="Q508" s="261">
        <v>0</v>
      </c>
      <c r="R508" s="100">
        <v>0</v>
      </c>
      <c r="S508" s="261">
        <v>0</v>
      </c>
      <c r="T508" s="100">
        <v>0</v>
      </c>
      <c r="U508" s="261">
        <v>0</v>
      </c>
      <c r="V508" s="100">
        <v>0</v>
      </c>
      <c r="W508" s="290">
        <v>711.62000364883374</v>
      </c>
      <c r="X508" s="263">
        <v>4.7551278036427752E-2</v>
      </c>
    </row>
    <row r="509" spans="1:24">
      <c r="A509" s="88">
        <f t="shared" si="13"/>
        <v>492</v>
      </c>
      <c r="B509" s="261" t="s">
        <v>157</v>
      </c>
      <c r="C509" s="261">
        <v>84.97027383333328</v>
      </c>
      <c r="D509" s="100">
        <v>2.2165843044601462E-2</v>
      </c>
      <c r="E509" s="261">
        <v>425.2610518333334</v>
      </c>
      <c r="F509" s="100">
        <v>0.17749987463801495</v>
      </c>
      <c r="G509" s="261">
        <v>288.27384333333333</v>
      </c>
      <c r="H509" s="100">
        <v>0.19112468834638957</v>
      </c>
      <c r="I509" s="261">
        <v>0</v>
      </c>
      <c r="J509" s="100">
        <v>0</v>
      </c>
      <c r="K509" s="261">
        <v>0</v>
      </c>
      <c r="L509" s="100">
        <v>0</v>
      </c>
      <c r="M509" s="261">
        <v>0</v>
      </c>
      <c r="N509" s="100">
        <v>0</v>
      </c>
      <c r="O509" s="261">
        <v>-8.5755999999999979</v>
      </c>
      <c r="P509" s="100">
        <v>-0.33333333333333331</v>
      </c>
      <c r="Q509" s="261">
        <v>0</v>
      </c>
      <c r="R509" s="100">
        <v>0</v>
      </c>
      <c r="S509" s="261">
        <v>0</v>
      </c>
      <c r="T509" s="100">
        <v>0</v>
      </c>
      <c r="U509" s="261">
        <v>0</v>
      </c>
      <c r="V509" s="100">
        <v>0</v>
      </c>
      <c r="W509" s="290">
        <v>789.92956900000001</v>
      </c>
      <c r="X509" s="263">
        <v>4.1598929231339149E-2</v>
      </c>
    </row>
    <row r="510" spans="1:24">
      <c r="A510" s="88">
        <f t="shared" si="13"/>
        <v>493</v>
      </c>
      <c r="B510" s="261" t="s">
        <v>157</v>
      </c>
      <c r="C510" s="261">
        <v>48.108821750000153</v>
      </c>
      <c r="D510" s="100">
        <v>2.2233740127533722E-2</v>
      </c>
      <c r="E510" s="261">
        <v>435.51685808333332</v>
      </c>
      <c r="F510" s="100">
        <v>0.18150030036958126</v>
      </c>
      <c r="G510" s="261">
        <v>415.99872500000021</v>
      </c>
      <c r="H510" s="100">
        <v>0.22113931991290872</v>
      </c>
      <c r="I510" s="261">
        <v>0</v>
      </c>
      <c r="J510" s="100">
        <v>0</v>
      </c>
      <c r="K510" s="261">
        <v>0</v>
      </c>
      <c r="L510" s="100">
        <v>0</v>
      </c>
      <c r="M510" s="261">
        <v>0</v>
      </c>
      <c r="N510" s="100">
        <v>0</v>
      </c>
      <c r="O510" s="261">
        <v>-7.5583999999999998</v>
      </c>
      <c r="P510" s="100">
        <v>-0.33333333333333326</v>
      </c>
      <c r="Q510" s="261">
        <v>0</v>
      </c>
      <c r="R510" s="100">
        <v>0</v>
      </c>
      <c r="S510" s="261">
        <v>0</v>
      </c>
      <c r="T510" s="100">
        <v>0</v>
      </c>
      <c r="U510" s="261">
        <v>0</v>
      </c>
      <c r="V510" s="100">
        <v>0</v>
      </c>
      <c r="W510" s="290">
        <v>892.06600483333375</v>
      </c>
      <c r="X510" s="263">
        <v>6.860834666401984E-2</v>
      </c>
    </row>
    <row r="511" spans="1:24">
      <c r="A511" s="88">
        <f t="shared" si="13"/>
        <v>494</v>
      </c>
      <c r="B511" s="261" t="s">
        <v>157</v>
      </c>
      <c r="C511" s="261">
        <v>62.484893333333382</v>
      </c>
      <c r="D511" s="100">
        <v>2.2146667641686452E-2</v>
      </c>
      <c r="E511" s="261">
        <v>437.24011999999999</v>
      </c>
      <c r="F511" s="100">
        <v>0.17995046844548987</v>
      </c>
      <c r="G511" s="261">
        <v>228.70797833333305</v>
      </c>
      <c r="H511" s="100">
        <v>0.16803538295662385</v>
      </c>
      <c r="I511" s="261">
        <v>0</v>
      </c>
      <c r="J511" s="100">
        <v>0</v>
      </c>
      <c r="K511" s="261">
        <v>0</v>
      </c>
      <c r="L511" s="100">
        <v>0</v>
      </c>
      <c r="M511" s="261">
        <v>0</v>
      </c>
      <c r="N511" s="100">
        <v>0</v>
      </c>
      <c r="O511" s="261">
        <v>-11.3264</v>
      </c>
      <c r="P511" s="100">
        <v>-0.33333333333333331</v>
      </c>
      <c r="Q511" s="261">
        <v>0</v>
      </c>
      <c r="R511" s="100">
        <v>0</v>
      </c>
      <c r="S511" s="261">
        <v>0</v>
      </c>
      <c r="T511" s="100">
        <v>0</v>
      </c>
      <c r="U511" s="261">
        <v>0</v>
      </c>
      <c r="V511" s="100">
        <v>0</v>
      </c>
      <c r="W511" s="290">
        <v>717.10659166666642</v>
      </c>
      <c r="X511" s="263">
        <v>4.9353214343611652E-2</v>
      </c>
    </row>
    <row r="512" spans="1:24">
      <c r="A512" s="88">
        <f t="shared" si="13"/>
        <v>495</v>
      </c>
      <c r="B512" s="261" t="s">
        <v>157</v>
      </c>
      <c r="C512" s="261">
        <v>3.4630820000000049</v>
      </c>
      <c r="D512" s="100">
        <v>1.6081146917204317E-2</v>
      </c>
      <c r="E512" s="261">
        <v>450.02278066666685</v>
      </c>
      <c r="F512" s="100">
        <v>0.18545467256336409</v>
      </c>
      <c r="G512" s="261">
        <v>409.35390000000007</v>
      </c>
      <c r="H512" s="100">
        <v>0.21709545018198781</v>
      </c>
      <c r="I512" s="261">
        <v>0</v>
      </c>
      <c r="J512" s="100">
        <v>0</v>
      </c>
      <c r="K512" s="261">
        <v>0</v>
      </c>
      <c r="L512" s="100">
        <v>0</v>
      </c>
      <c r="M512" s="261">
        <v>0</v>
      </c>
      <c r="N512" s="100">
        <v>0</v>
      </c>
      <c r="O512" s="261">
        <v>-6.1711999999999989</v>
      </c>
      <c r="P512" s="100">
        <v>-0.33333333333333326</v>
      </c>
      <c r="Q512" s="261">
        <v>0</v>
      </c>
      <c r="R512" s="100">
        <v>0</v>
      </c>
      <c r="S512" s="261">
        <v>0</v>
      </c>
      <c r="T512" s="100">
        <v>0</v>
      </c>
      <c r="U512" s="261">
        <v>0</v>
      </c>
      <c r="V512" s="100">
        <v>0</v>
      </c>
      <c r="W512" s="290">
        <v>856.66856266666696</v>
      </c>
      <c r="X512" s="263">
        <v>0.15913106522818057</v>
      </c>
    </row>
    <row r="513" spans="1:24">
      <c r="A513" s="88">
        <f t="shared" si="13"/>
        <v>496</v>
      </c>
      <c r="B513" s="261" t="s">
        <v>157</v>
      </c>
      <c r="C513" s="261">
        <v>68.016991833333449</v>
      </c>
      <c r="D513" s="100">
        <v>2.1619758039946962E-2</v>
      </c>
      <c r="E513" s="261">
        <v>470.73980449999999</v>
      </c>
      <c r="F513" s="100">
        <v>0.17908887883305089</v>
      </c>
      <c r="G513" s="261">
        <v>204.96388500000012</v>
      </c>
      <c r="H513" s="100">
        <v>0.15179450328795402</v>
      </c>
      <c r="I513" s="261">
        <v>0</v>
      </c>
      <c r="J513" s="100">
        <v>0</v>
      </c>
      <c r="K513" s="261">
        <v>0</v>
      </c>
      <c r="L513" s="100">
        <v>0</v>
      </c>
      <c r="M513" s="261">
        <v>0</v>
      </c>
      <c r="N513" s="100">
        <v>0</v>
      </c>
      <c r="O513" s="261">
        <v>-9.7595999999999989</v>
      </c>
      <c r="P513" s="100">
        <v>-0.33333333333333326</v>
      </c>
      <c r="Q513" s="261">
        <v>0</v>
      </c>
      <c r="R513" s="100">
        <v>0</v>
      </c>
      <c r="S513" s="261">
        <v>-183.0175200000001</v>
      </c>
      <c r="T513" s="100">
        <v>0.14502238812463072</v>
      </c>
      <c r="U513" s="261">
        <v>0</v>
      </c>
      <c r="V513" s="100">
        <v>0</v>
      </c>
      <c r="W513" s="290">
        <v>550.94356133333349</v>
      </c>
      <c r="X513" s="263">
        <v>3.5042933376000465E-2</v>
      </c>
    </row>
    <row r="514" spans="1:24">
      <c r="A514" s="88">
        <f t="shared" si="13"/>
        <v>497</v>
      </c>
      <c r="B514" s="261" t="s">
        <v>157</v>
      </c>
      <c r="C514" s="261">
        <v>23.558934406416615</v>
      </c>
      <c r="D514" s="100">
        <v>1.0331170643261445E-2</v>
      </c>
      <c r="E514" s="261">
        <v>685.26235054408335</v>
      </c>
      <c r="F514" s="100">
        <v>0.17597066844968215</v>
      </c>
      <c r="G514" s="261">
        <v>281.24496426666639</v>
      </c>
      <c r="H514" s="100">
        <v>0.14656006282092215</v>
      </c>
      <c r="I514" s="261">
        <v>0</v>
      </c>
      <c r="J514" s="100">
        <v>0</v>
      </c>
      <c r="K514" s="261">
        <v>0</v>
      </c>
      <c r="L514" s="100">
        <v>0</v>
      </c>
      <c r="M514" s="261">
        <v>0</v>
      </c>
      <c r="N514" s="100">
        <v>0</v>
      </c>
      <c r="O514" s="261">
        <v>-15.519065200000002</v>
      </c>
      <c r="P514" s="100">
        <v>-0.33333333333333337</v>
      </c>
      <c r="Q514" s="261">
        <v>0</v>
      </c>
      <c r="R514" s="100">
        <v>0</v>
      </c>
      <c r="S514" s="261">
        <v>-253.77468426666658</v>
      </c>
      <c r="T514" s="100">
        <v>0.14032504392867021</v>
      </c>
      <c r="U514" s="261">
        <v>0</v>
      </c>
      <c r="V514" s="100">
        <v>0</v>
      </c>
      <c r="W514" s="290">
        <v>720.77249975049983</v>
      </c>
      <c r="X514" s="263">
        <v>4.2889744949630458E-2</v>
      </c>
    </row>
    <row r="515" spans="1:24">
      <c r="A515" s="88">
        <f t="shared" si="13"/>
        <v>498</v>
      </c>
      <c r="B515" s="261" t="s">
        <v>157</v>
      </c>
      <c r="C515" s="261">
        <v>-1.4055946666666681</v>
      </c>
      <c r="D515" s="100">
        <v>-0.10317460317460328</v>
      </c>
      <c r="E515" s="261">
        <v>695.96454399999982</v>
      </c>
      <c r="F515" s="100">
        <v>0.1860218501031688</v>
      </c>
      <c r="G515" s="261">
        <v>197.57706333333326</v>
      </c>
      <c r="H515" s="100">
        <v>0.11628447450435786</v>
      </c>
      <c r="I515" s="261">
        <v>0</v>
      </c>
      <c r="J515" s="100">
        <v>0</v>
      </c>
      <c r="K515" s="261">
        <v>0</v>
      </c>
      <c r="L515" s="100">
        <v>0</v>
      </c>
      <c r="M515" s="261">
        <v>0</v>
      </c>
      <c r="N515" s="100">
        <v>0</v>
      </c>
      <c r="O515" s="261">
        <v>-9.1920000000000019</v>
      </c>
      <c r="P515" s="100">
        <v>-0.33333333333333337</v>
      </c>
      <c r="Q515" s="261">
        <v>0</v>
      </c>
      <c r="R515" s="100">
        <v>0</v>
      </c>
      <c r="S515" s="261">
        <v>0</v>
      </c>
      <c r="T515" s="100">
        <v>0</v>
      </c>
      <c r="U515" s="261">
        <v>0</v>
      </c>
      <c r="V515" s="100">
        <v>0</v>
      </c>
      <c r="W515" s="290">
        <v>882.94401266666648</v>
      </c>
      <c r="X515" s="263">
        <v>0.14577065095512326</v>
      </c>
    </row>
    <row r="516" spans="1:24">
      <c r="A516" s="88">
        <f t="shared" si="13"/>
        <v>499</v>
      </c>
      <c r="B516" s="261" t="s">
        <v>157</v>
      </c>
      <c r="C516" s="261">
        <v>86.114996166666813</v>
      </c>
      <c r="D516" s="100">
        <v>2.1343274963096022E-2</v>
      </c>
      <c r="E516" s="261">
        <v>712.24620483333331</v>
      </c>
      <c r="F516" s="100">
        <v>0.17989804128476633</v>
      </c>
      <c r="G516" s="261">
        <v>401.99012499999998</v>
      </c>
      <c r="H516" s="100">
        <v>0.17482469126728672</v>
      </c>
      <c r="I516" s="261">
        <v>0</v>
      </c>
      <c r="J516" s="100">
        <v>0</v>
      </c>
      <c r="K516" s="261">
        <v>0</v>
      </c>
      <c r="L516" s="100">
        <v>0</v>
      </c>
      <c r="M516" s="261">
        <v>0</v>
      </c>
      <c r="N516" s="100">
        <v>0</v>
      </c>
      <c r="O516" s="261">
        <v>-13.338000000000001</v>
      </c>
      <c r="P516" s="100">
        <v>-0.33333333333333331</v>
      </c>
      <c r="Q516" s="261">
        <v>0</v>
      </c>
      <c r="R516" s="100">
        <v>0</v>
      </c>
      <c r="S516" s="261">
        <v>0</v>
      </c>
      <c r="T516" s="100">
        <v>0</v>
      </c>
      <c r="U516" s="261">
        <v>0</v>
      </c>
      <c r="V516" s="100">
        <v>0</v>
      </c>
      <c r="W516" s="290">
        <v>1187.0133260000002</v>
      </c>
      <c r="X516" s="263">
        <v>4.5808498673517405E-2</v>
      </c>
    </row>
    <row r="517" spans="1:24">
      <c r="A517" s="88">
        <f t="shared" si="13"/>
        <v>500</v>
      </c>
      <c r="B517" s="261" t="s">
        <v>157</v>
      </c>
      <c r="C517" s="261">
        <v>2.8914076666666353</v>
      </c>
      <c r="D517" s="100">
        <v>7.9624847253699244E-3</v>
      </c>
      <c r="E517" s="261">
        <v>791.56805700000007</v>
      </c>
      <c r="F517" s="100">
        <v>0.18478265321901791</v>
      </c>
      <c r="G517" s="261">
        <v>1917.289665</v>
      </c>
      <c r="H517" s="100">
        <v>0.30502077861250537</v>
      </c>
      <c r="I517" s="261">
        <v>0</v>
      </c>
      <c r="J517" s="100">
        <v>0</v>
      </c>
      <c r="K517" s="261">
        <v>0</v>
      </c>
      <c r="L517" s="100">
        <v>0</v>
      </c>
      <c r="M517" s="261">
        <v>0</v>
      </c>
      <c r="N517" s="100">
        <v>0</v>
      </c>
      <c r="O517" s="261">
        <v>-11.257199999999999</v>
      </c>
      <c r="P517" s="100">
        <v>-0.33333333333333331</v>
      </c>
      <c r="Q517" s="261">
        <v>0</v>
      </c>
      <c r="R517" s="100">
        <v>0</v>
      </c>
      <c r="S517" s="261">
        <v>-1514.0585099999989</v>
      </c>
      <c r="T517" s="100">
        <v>0.3048996063300099</v>
      </c>
      <c r="U517" s="261">
        <v>0</v>
      </c>
      <c r="V517" s="100">
        <v>0</v>
      </c>
      <c r="W517" s="290">
        <v>1186.4334196666678</v>
      </c>
      <c r="X517" s="263">
        <v>0.13475675857888683</v>
      </c>
    </row>
    <row r="518" spans="1:24">
      <c r="A518" s="88">
        <f t="shared" si="13"/>
        <v>501</v>
      </c>
      <c r="B518" s="261" t="s">
        <v>157</v>
      </c>
      <c r="C518" s="261">
        <v>-1.6648179166666675</v>
      </c>
      <c r="D518" s="100">
        <v>-0.10317460317460321</v>
      </c>
      <c r="E518" s="261">
        <v>792.89860374999989</v>
      </c>
      <c r="F518" s="100">
        <v>0.18600217780161893</v>
      </c>
      <c r="G518" s="261">
        <v>536.45362833333263</v>
      </c>
      <c r="H518" s="100">
        <v>0.19120137033101786</v>
      </c>
      <c r="I518" s="261">
        <v>0</v>
      </c>
      <c r="J518" s="100">
        <v>0</v>
      </c>
      <c r="K518" s="261">
        <v>0</v>
      </c>
      <c r="L518" s="100">
        <v>0</v>
      </c>
      <c r="M518" s="261">
        <v>0</v>
      </c>
      <c r="N518" s="100">
        <v>0</v>
      </c>
      <c r="O518" s="261">
        <v>-14.164000000000001</v>
      </c>
      <c r="P518" s="100">
        <v>-0.33333333333333337</v>
      </c>
      <c r="Q518" s="261">
        <v>0</v>
      </c>
      <c r="R518" s="100">
        <v>0</v>
      </c>
      <c r="S518" s="261">
        <v>-449.91229333333285</v>
      </c>
      <c r="T518" s="100">
        <v>0.18307012496635341</v>
      </c>
      <c r="U518" s="261">
        <v>0</v>
      </c>
      <c r="V518" s="100">
        <v>0</v>
      </c>
      <c r="W518" s="290">
        <v>863.61112083333296</v>
      </c>
      <c r="X518" s="263">
        <v>0.16182076261937012</v>
      </c>
    </row>
    <row r="519" spans="1:24">
      <c r="A519" s="88">
        <f t="shared" si="13"/>
        <v>502</v>
      </c>
      <c r="B519" s="261" t="s">
        <v>157</v>
      </c>
      <c r="C519" s="261">
        <v>-1.0671689166666667</v>
      </c>
      <c r="D519" s="100">
        <v>-0.1031746031746032</v>
      </c>
      <c r="E519" s="261">
        <v>803.31391008333321</v>
      </c>
      <c r="F519" s="100">
        <v>0.18619193324432839</v>
      </c>
      <c r="G519" s="261">
        <v>469.05767499999973</v>
      </c>
      <c r="H519" s="100">
        <v>0.17804581977185921</v>
      </c>
      <c r="I519" s="261">
        <v>0</v>
      </c>
      <c r="J519" s="100">
        <v>0</v>
      </c>
      <c r="K519" s="261">
        <v>0</v>
      </c>
      <c r="L519" s="100">
        <v>0</v>
      </c>
      <c r="M519" s="261">
        <v>0</v>
      </c>
      <c r="N519" s="100">
        <v>0</v>
      </c>
      <c r="O519" s="261">
        <v>-5.4211999999999998</v>
      </c>
      <c r="P519" s="100">
        <v>-0.33333333333333331</v>
      </c>
      <c r="Q519" s="261">
        <v>0</v>
      </c>
      <c r="R519" s="100">
        <v>0</v>
      </c>
      <c r="S519" s="261">
        <v>-400.63080000000008</v>
      </c>
      <c r="T519" s="100">
        <v>0.16981373679037801</v>
      </c>
      <c r="U519" s="261">
        <v>0</v>
      </c>
      <c r="V519" s="100">
        <v>0</v>
      </c>
      <c r="W519" s="290">
        <v>865.25241616666608</v>
      </c>
      <c r="X519" s="263">
        <v>0.17584276338336885</v>
      </c>
    </row>
    <row r="520" spans="1:24">
      <c r="A520" s="88">
        <f t="shared" si="13"/>
        <v>503</v>
      </c>
      <c r="B520" s="261" t="s">
        <v>157</v>
      </c>
      <c r="C520" s="261">
        <v>-3.4230700000000041</v>
      </c>
      <c r="D520" s="100">
        <v>-1.2134538259243042E-2</v>
      </c>
      <c r="E520" s="261">
        <v>986.15227666666669</v>
      </c>
      <c r="F520" s="100">
        <v>0.18433093485349453</v>
      </c>
      <c r="G520" s="261">
        <v>396.45937500000008</v>
      </c>
      <c r="H520" s="100">
        <v>0.14501548491549537</v>
      </c>
      <c r="I520" s="261">
        <v>0</v>
      </c>
      <c r="J520" s="100">
        <v>0</v>
      </c>
      <c r="K520" s="261">
        <v>0</v>
      </c>
      <c r="L520" s="100">
        <v>0</v>
      </c>
      <c r="M520" s="261">
        <v>0</v>
      </c>
      <c r="N520" s="100">
        <v>0</v>
      </c>
      <c r="O520" s="261">
        <v>-13.44</v>
      </c>
      <c r="P520" s="100">
        <v>-0.33333333333333337</v>
      </c>
      <c r="Q520" s="261">
        <v>0</v>
      </c>
      <c r="R520" s="100">
        <v>0</v>
      </c>
      <c r="S520" s="261">
        <v>0</v>
      </c>
      <c r="T520" s="100">
        <v>0</v>
      </c>
      <c r="U520" s="261">
        <v>0</v>
      </c>
      <c r="V520" s="100">
        <v>0</v>
      </c>
      <c r="W520" s="290">
        <v>1365.7485816666667</v>
      </c>
      <c r="X520" s="263">
        <v>0.11774125868141511</v>
      </c>
    </row>
    <row r="521" spans="1:24">
      <c r="A521" s="88">
        <f t="shared" si="13"/>
        <v>504</v>
      </c>
      <c r="B521" s="261" t="s">
        <v>157</v>
      </c>
      <c r="C521" s="261">
        <v>2.4533950000000058</v>
      </c>
      <c r="D521" s="100">
        <v>1.506003000103559E-2</v>
      </c>
      <c r="E521" s="261">
        <v>1187.8764150000002</v>
      </c>
      <c r="F521" s="100">
        <v>0.18618601142271746</v>
      </c>
      <c r="G521" s="261">
        <v>836.90109000000029</v>
      </c>
      <c r="H521" s="100">
        <v>0.19480761406790892</v>
      </c>
      <c r="I521" s="261">
        <v>0</v>
      </c>
      <c r="J521" s="100">
        <v>0</v>
      </c>
      <c r="K521" s="261">
        <v>0</v>
      </c>
      <c r="L521" s="100">
        <v>0</v>
      </c>
      <c r="M521" s="261">
        <v>0</v>
      </c>
      <c r="N521" s="100">
        <v>0</v>
      </c>
      <c r="O521" s="261">
        <v>-6.5519999999999987</v>
      </c>
      <c r="P521" s="100">
        <v>-0.3333333333333332</v>
      </c>
      <c r="Q521" s="261">
        <v>0</v>
      </c>
      <c r="R521" s="100">
        <v>0</v>
      </c>
      <c r="S521" s="261">
        <v>-698.65391999999974</v>
      </c>
      <c r="T521" s="100">
        <v>0.18680822054019733</v>
      </c>
      <c r="U521" s="261">
        <v>0</v>
      </c>
      <c r="V521" s="100">
        <v>0</v>
      </c>
      <c r="W521" s="290">
        <v>1322.0249800000008</v>
      </c>
      <c r="X521" s="263">
        <v>0.17411855717690133</v>
      </c>
    </row>
    <row r="522" spans="1:24">
      <c r="A522" s="88">
        <f t="shared" si="13"/>
        <v>505</v>
      </c>
      <c r="B522" s="261" t="s">
        <v>157</v>
      </c>
      <c r="C522" s="261">
        <v>87.144727749999959</v>
      </c>
      <c r="D522" s="100">
        <v>2.2920222582123798E-2</v>
      </c>
      <c r="E522" s="261">
        <v>1455.1011534166662</v>
      </c>
      <c r="F522" s="100">
        <v>0.18418635031698791</v>
      </c>
      <c r="G522" s="261">
        <v>694.67177999999967</v>
      </c>
      <c r="H522" s="100">
        <v>0.16004233214470212</v>
      </c>
      <c r="I522" s="261">
        <v>0</v>
      </c>
      <c r="J522" s="100">
        <v>0</v>
      </c>
      <c r="K522" s="261">
        <v>0</v>
      </c>
      <c r="L522" s="100">
        <v>0</v>
      </c>
      <c r="M522" s="261">
        <v>0</v>
      </c>
      <c r="N522" s="100">
        <v>0</v>
      </c>
      <c r="O522" s="261">
        <v>-27.224399999999999</v>
      </c>
      <c r="P522" s="100">
        <v>-0.33333333333333337</v>
      </c>
      <c r="Q522" s="261">
        <v>0</v>
      </c>
      <c r="R522" s="100">
        <v>0</v>
      </c>
      <c r="S522" s="261">
        <v>-610.86751999999979</v>
      </c>
      <c r="T522" s="100">
        <v>0.15258506481420822</v>
      </c>
      <c r="U522" s="261">
        <v>0</v>
      </c>
      <c r="V522" s="100">
        <v>0</v>
      </c>
      <c r="W522" s="290">
        <v>1598.8257411666659</v>
      </c>
      <c r="X522" s="263">
        <v>7.199893596376454E-2</v>
      </c>
    </row>
    <row r="523" spans="1:24">
      <c r="A523" s="88">
        <f t="shared" si="13"/>
        <v>506</v>
      </c>
      <c r="B523" s="261" t="s">
        <v>157</v>
      </c>
      <c r="C523" s="261">
        <v>114.2518095833335</v>
      </c>
      <c r="D523" s="100">
        <v>2.1210104282835381E-2</v>
      </c>
      <c r="E523" s="261">
        <v>1817.4200879166672</v>
      </c>
      <c r="F523" s="100">
        <v>0.18292144110039477</v>
      </c>
      <c r="G523" s="261">
        <v>653.62521666666646</v>
      </c>
      <c r="H523" s="100">
        <v>0.13547832895517464</v>
      </c>
      <c r="I523" s="261">
        <v>0</v>
      </c>
      <c r="J523" s="100">
        <v>0</v>
      </c>
      <c r="K523" s="261">
        <v>0</v>
      </c>
      <c r="L523" s="100">
        <v>0</v>
      </c>
      <c r="M523" s="261">
        <v>0</v>
      </c>
      <c r="N523" s="100">
        <v>0</v>
      </c>
      <c r="O523" s="261">
        <v>-38.897999999999996</v>
      </c>
      <c r="P523" s="100">
        <v>-0.33333333333333326</v>
      </c>
      <c r="Q523" s="261">
        <v>0</v>
      </c>
      <c r="R523" s="100">
        <v>0</v>
      </c>
      <c r="S523" s="261">
        <v>-604.35786666666638</v>
      </c>
      <c r="T523" s="100">
        <v>0.13063240861663072</v>
      </c>
      <c r="U523" s="261">
        <v>0</v>
      </c>
      <c r="V523" s="100">
        <v>0</v>
      </c>
      <c r="W523" s="290">
        <v>1942.0412475000007</v>
      </c>
      <c r="X523" s="263">
        <v>5.8522579012594847E-2</v>
      </c>
    </row>
    <row r="524" spans="1:24">
      <c r="A524" s="88">
        <f t="shared" si="13"/>
        <v>507</v>
      </c>
      <c r="B524" s="261" t="s">
        <v>157</v>
      </c>
      <c r="C524" s="261">
        <v>424.29474291666565</v>
      </c>
      <c r="D524" s="100">
        <v>1.7528342841807154E-2</v>
      </c>
      <c r="E524" s="261">
        <v>1971.5412879166663</v>
      </c>
      <c r="F524" s="100">
        <v>0.16524262204469523</v>
      </c>
      <c r="G524" s="261">
        <v>9896.7517333333326</v>
      </c>
      <c r="H524" s="100">
        <v>0.38621704697388648</v>
      </c>
      <c r="I524" s="261">
        <v>0</v>
      </c>
      <c r="J524" s="100">
        <v>0</v>
      </c>
      <c r="K524" s="261">
        <v>0</v>
      </c>
      <c r="L524" s="100">
        <v>0</v>
      </c>
      <c r="M524" s="261">
        <v>0</v>
      </c>
      <c r="N524" s="100">
        <v>0</v>
      </c>
      <c r="O524" s="261">
        <v>-44.026800000000001</v>
      </c>
      <c r="P524" s="100">
        <v>-0.33333333333333337</v>
      </c>
      <c r="Q524" s="261">
        <v>0</v>
      </c>
      <c r="R524" s="100">
        <v>0</v>
      </c>
      <c r="S524" s="261">
        <v>0</v>
      </c>
      <c r="T524" s="100">
        <v>0</v>
      </c>
      <c r="U524" s="261">
        <v>0</v>
      </c>
      <c r="V524" s="100">
        <v>0</v>
      </c>
      <c r="W524" s="290">
        <v>12248.560964166665</v>
      </c>
      <c r="X524" s="263">
        <v>8.1483693936996338E-2</v>
      </c>
    </row>
    <row r="525" spans="1:24">
      <c r="A525" s="88">
        <f t="shared" si="13"/>
        <v>508</v>
      </c>
      <c r="B525" s="261" t="s">
        <v>157</v>
      </c>
      <c r="C525" s="261">
        <v>493.55967283333229</v>
      </c>
      <c r="D525" s="100">
        <v>1.6424968941415322E-2</v>
      </c>
      <c r="E525" s="261">
        <v>2045.0319748333341</v>
      </c>
      <c r="F525" s="100">
        <v>0.15927471684489886</v>
      </c>
      <c r="G525" s="261">
        <v>10082.544300000003</v>
      </c>
      <c r="H525" s="100">
        <v>0.38359857563407673</v>
      </c>
      <c r="I525" s="261">
        <v>0</v>
      </c>
      <c r="J525" s="100">
        <v>0</v>
      </c>
      <c r="K525" s="261">
        <v>0</v>
      </c>
      <c r="L525" s="100">
        <v>0</v>
      </c>
      <c r="M525" s="261">
        <v>0</v>
      </c>
      <c r="N525" s="100">
        <v>0</v>
      </c>
      <c r="O525" s="261">
        <v>-51.384800000000006</v>
      </c>
      <c r="P525" s="100">
        <v>-0.33333333333333343</v>
      </c>
      <c r="Q525" s="261">
        <v>0</v>
      </c>
      <c r="R525" s="100">
        <v>0</v>
      </c>
      <c r="S525" s="261">
        <v>0</v>
      </c>
      <c r="T525" s="100">
        <v>0</v>
      </c>
      <c r="U525" s="261">
        <v>0</v>
      </c>
      <c r="V525" s="100">
        <v>0</v>
      </c>
      <c r="W525" s="290">
        <v>12569.75114766667</v>
      </c>
      <c r="X525" s="263">
        <v>6.6373323423778857E-2</v>
      </c>
    </row>
    <row r="526" spans="1:24">
      <c r="A526" s="88">
        <f t="shared" si="13"/>
        <v>509</v>
      </c>
      <c r="B526" s="261" t="s">
        <v>157</v>
      </c>
      <c r="C526" s="261">
        <v>0</v>
      </c>
      <c r="D526" s="100">
        <v>0</v>
      </c>
      <c r="E526" s="261">
        <v>2376</v>
      </c>
      <c r="F526" s="100">
        <v>0.18651971174226362</v>
      </c>
      <c r="G526" s="261">
        <v>694.84553999999935</v>
      </c>
      <c r="H526" s="100">
        <v>0.11863922231616084</v>
      </c>
      <c r="I526" s="261">
        <v>0</v>
      </c>
      <c r="J526" s="100">
        <v>0</v>
      </c>
      <c r="K526" s="261">
        <v>0</v>
      </c>
      <c r="L526" s="100">
        <v>0</v>
      </c>
      <c r="M526" s="261">
        <v>0</v>
      </c>
      <c r="N526" s="100">
        <v>0</v>
      </c>
      <c r="O526" s="261">
        <v>0</v>
      </c>
      <c r="P526" s="100">
        <v>0</v>
      </c>
      <c r="Q526" s="261">
        <v>0</v>
      </c>
      <c r="R526" s="100">
        <v>0</v>
      </c>
      <c r="S526" s="261">
        <v>0</v>
      </c>
      <c r="T526" s="100">
        <v>0</v>
      </c>
      <c r="U526" s="261">
        <v>0</v>
      </c>
      <c r="V526" s="100">
        <v>0</v>
      </c>
      <c r="W526" s="290">
        <v>3070.8455399999993</v>
      </c>
      <c r="X526" s="263">
        <v>0.16514011287072194</v>
      </c>
    </row>
    <row r="527" spans="1:24">
      <c r="A527" s="88">
        <f t="shared" si="13"/>
        <v>510</v>
      </c>
      <c r="B527" s="261" t="s">
        <v>157</v>
      </c>
      <c r="C527" s="261">
        <v>-3.6317699166666664</v>
      </c>
      <c r="D527" s="100">
        <v>-0.10317460317460317</v>
      </c>
      <c r="E527" s="261">
        <v>2375.7206330833333</v>
      </c>
      <c r="F527" s="100">
        <v>0.18614262565215314</v>
      </c>
      <c r="G527" s="261">
        <v>958.82519999999931</v>
      </c>
      <c r="H527" s="100">
        <v>0.14540047071634438</v>
      </c>
      <c r="I527" s="261">
        <v>0</v>
      </c>
      <c r="J527" s="100">
        <v>0</v>
      </c>
      <c r="K527" s="261">
        <v>0</v>
      </c>
      <c r="L527" s="100">
        <v>0</v>
      </c>
      <c r="M527" s="261">
        <v>0</v>
      </c>
      <c r="N527" s="100">
        <v>0</v>
      </c>
      <c r="O527" s="261">
        <v>-7.0235999999999983</v>
      </c>
      <c r="P527" s="100">
        <v>-0.33333333333333326</v>
      </c>
      <c r="Q527" s="261">
        <v>0</v>
      </c>
      <c r="R527" s="100">
        <v>0</v>
      </c>
      <c r="S527" s="261">
        <v>-867.25759999999991</v>
      </c>
      <c r="T527" s="100">
        <v>0.13929493177443017</v>
      </c>
      <c r="U527" s="261">
        <v>0</v>
      </c>
      <c r="V527" s="100">
        <v>0</v>
      </c>
      <c r="W527" s="290">
        <v>2456.6328631666661</v>
      </c>
      <c r="X527" s="263">
        <v>0.16962896026131116</v>
      </c>
    </row>
    <row r="528" spans="1:24">
      <c r="A528" s="88">
        <f t="shared" si="13"/>
        <v>511</v>
      </c>
      <c r="B528" s="261" t="s">
        <v>157</v>
      </c>
      <c r="C528" s="261">
        <v>234.06802049999988</v>
      </c>
      <c r="D528" s="100">
        <v>1.8362017491763416E-2</v>
      </c>
      <c r="E528" s="261">
        <v>2563.5849118333322</v>
      </c>
      <c r="F528" s="100">
        <v>0.17800855617397898</v>
      </c>
      <c r="G528" s="261">
        <v>11270.145000000004</v>
      </c>
      <c r="H528" s="100">
        <v>0.36953557730133169</v>
      </c>
      <c r="I528" s="261">
        <v>0</v>
      </c>
      <c r="J528" s="100">
        <v>0</v>
      </c>
      <c r="K528" s="261">
        <v>0</v>
      </c>
      <c r="L528" s="100">
        <v>0</v>
      </c>
      <c r="M528" s="261">
        <v>0</v>
      </c>
      <c r="N528" s="100">
        <v>0</v>
      </c>
      <c r="O528" s="261">
        <v>-32.711399999999998</v>
      </c>
      <c r="P528" s="100">
        <v>-0.33333333333333326</v>
      </c>
      <c r="Q528" s="261">
        <v>0</v>
      </c>
      <c r="R528" s="100">
        <v>0</v>
      </c>
      <c r="S528" s="261">
        <v>0</v>
      </c>
      <c r="T528" s="100">
        <v>0</v>
      </c>
      <c r="U528" s="261">
        <v>0</v>
      </c>
      <c r="V528" s="100">
        <v>0</v>
      </c>
      <c r="W528" s="290">
        <v>14035.086532333336</v>
      </c>
      <c r="X528" s="263">
        <v>0.14663934669502779</v>
      </c>
    </row>
    <row r="529" spans="1:24">
      <c r="A529" s="88">
        <f t="shared" si="13"/>
        <v>512</v>
      </c>
      <c r="B529" s="261" t="s">
        <v>157</v>
      </c>
      <c r="C529" s="261">
        <v>398.36296999999996</v>
      </c>
      <c r="D529" s="100">
        <v>1.6273147999518262E-2</v>
      </c>
      <c r="E529" s="261">
        <v>2558.625356666666</v>
      </c>
      <c r="F529" s="100">
        <v>0.16759810010390061</v>
      </c>
      <c r="G529" s="261">
        <v>11281.174333333331</v>
      </c>
      <c r="H529" s="100">
        <v>0.36942316348082438</v>
      </c>
      <c r="I529" s="261">
        <v>0</v>
      </c>
      <c r="J529" s="100">
        <v>0</v>
      </c>
      <c r="K529" s="261">
        <v>0</v>
      </c>
      <c r="L529" s="100">
        <v>0</v>
      </c>
      <c r="M529" s="261">
        <v>0</v>
      </c>
      <c r="N529" s="100">
        <v>0</v>
      </c>
      <c r="O529" s="261">
        <v>-63.535999999999994</v>
      </c>
      <c r="P529" s="100">
        <v>-0.33333333333333326</v>
      </c>
      <c r="Q529" s="261">
        <v>0</v>
      </c>
      <c r="R529" s="100">
        <v>0</v>
      </c>
      <c r="S529" s="261">
        <v>-8907.1840000000011</v>
      </c>
      <c r="T529" s="100">
        <v>0.36917404198769588</v>
      </c>
      <c r="U529" s="261">
        <v>0</v>
      </c>
      <c r="V529" s="100">
        <v>0</v>
      </c>
      <c r="W529" s="290">
        <v>5267.4426599999952</v>
      </c>
      <c r="X529" s="263">
        <v>3.5582772952979506E-2</v>
      </c>
    </row>
    <row r="530" spans="1:24">
      <c r="A530" s="88">
        <f t="shared" si="13"/>
        <v>513</v>
      </c>
      <c r="B530" s="261" t="s">
        <v>157</v>
      </c>
      <c r="C530" s="261">
        <v>38.702061666666594</v>
      </c>
      <c r="D530" s="100">
        <v>1.8600431709202728E-2</v>
      </c>
      <c r="E530" s="261">
        <v>2763.9020816666684</v>
      </c>
      <c r="F530" s="100">
        <v>0.18521376665811279</v>
      </c>
      <c r="G530" s="261">
        <v>4291.1200000000026</v>
      </c>
      <c r="H530" s="100">
        <v>0.26317140063301059</v>
      </c>
      <c r="I530" s="261">
        <v>0</v>
      </c>
      <c r="J530" s="100">
        <v>0</v>
      </c>
      <c r="K530" s="261">
        <v>0</v>
      </c>
      <c r="L530" s="100">
        <v>0</v>
      </c>
      <c r="M530" s="261">
        <v>0</v>
      </c>
      <c r="N530" s="100">
        <v>0</v>
      </c>
      <c r="O530" s="261">
        <v>-37.750799999999991</v>
      </c>
      <c r="P530" s="100">
        <v>-0.3333333333333332</v>
      </c>
      <c r="Q530" s="261">
        <v>0</v>
      </c>
      <c r="R530" s="100">
        <v>0</v>
      </c>
      <c r="S530" s="261">
        <v>-3390.1908333333326</v>
      </c>
      <c r="T530" s="100">
        <v>0.26321040650002531</v>
      </c>
      <c r="U530" s="261">
        <v>0</v>
      </c>
      <c r="V530" s="100">
        <v>0</v>
      </c>
      <c r="W530" s="290">
        <v>3665.782510000005</v>
      </c>
      <c r="X530" s="263">
        <v>0.1389882340223943</v>
      </c>
    </row>
    <row r="531" spans="1:24">
      <c r="A531" s="88">
        <f t="shared" si="13"/>
        <v>514</v>
      </c>
      <c r="B531" s="261" t="s">
        <v>157</v>
      </c>
      <c r="C531" s="261">
        <v>257.8449602916665</v>
      </c>
      <c r="D531" s="100">
        <v>1.7689081265649189E-2</v>
      </c>
      <c r="E531" s="261">
        <v>2961.2684841250011</v>
      </c>
      <c r="F531" s="100">
        <v>0.17750330729382571</v>
      </c>
      <c r="G531" s="261">
        <v>12208.5</v>
      </c>
      <c r="H531" s="100">
        <v>0.36090192223839895</v>
      </c>
      <c r="I531" s="261">
        <v>0</v>
      </c>
      <c r="J531" s="100">
        <v>0</v>
      </c>
      <c r="K531" s="261">
        <v>0</v>
      </c>
      <c r="L531" s="100">
        <v>0</v>
      </c>
      <c r="M531" s="261">
        <v>0</v>
      </c>
      <c r="N531" s="100">
        <v>0</v>
      </c>
      <c r="O531" s="261">
        <v>-21.013199999999998</v>
      </c>
      <c r="P531" s="100">
        <v>-0.33333333333333326</v>
      </c>
      <c r="Q531" s="261">
        <v>0</v>
      </c>
      <c r="R531" s="100">
        <v>0</v>
      </c>
      <c r="S531" s="261">
        <v>0</v>
      </c>
      <c r="T531" s="100">
        <v>0</v>
      </c>
      <c r="U531" s="261">
        <v>0</v>
      </c>
      <c r="V531" s="100">
        <v>0</v>
      </c>
      <c r="W531" s="290">
        <v>15406.600244416668</v>
      </c>
      <c r="X531" s="263">
        <v>0.13293057263754116</v>
      </c>
    </row>
    <row r="532" spans="1:24">
      <c r="A532" s="88">
        <f>A531+1</f>
        <v>515</v>
      </c>
      <c r="B532" s="261" t="s">
        <v>157</v>
      </c>
      <c r="C532" s="261">
        <v>770.00411383333324</v>
      </c>
      <c r="D532" s="100">
        <v>1.7126648106262729E-2</v>
      </c>
      <c r="E532" s="261">
        <v>2941.5335984999997</v>
      </c>
      <c r="F532" s="100">
        <v>0.15986746014572792</v>
      </c>
      <c r="G532" s="261">
        <v>9714.3331049999997</v>
      </c>
      <c r="H532" s="100">
        <v>0.33704728618370566</v>
      </c>
      <c r="I532" s="261">
        <v>0</v>
      </c>
      <c r="J532" s="100">
        <v>0</v>
      </c>
      <c r="K532" s="261">
        <v>0</v>
      </c>
      <c r="L532" s="100">
        <v>0</v>
      </c>
      <c r="M532" s="261">
        <v>0</v>
      </c>
      <c r="N532" s="100">
        <v>0</v>
      </c>
      <c r="O532" s="261">
        <v>-64.692400000000006</v>
      </c>
      <c r="P532" s="100">
        <v>-0.33333333333333331</v>
      </c>
      <c r="Q532" s="261">
        <v>0</v>
      </c>
      <c r="R532" s="100">
        <v>0</v>
      </c>
      <c r="S532" s="261">
        <v>0</v>
      </c>
      <c r="T532" s="100">
        <v>0</v>
      </c>
      <c r="U532" s="261">
        <v>0</v>
      </c>
      <c r="V532" s="100">
        <v>0</v>
      </c>
      <c r="W532" s="290">
        <v>13361.178417333333</v>
      </c>
      <c r="X532" s="263">
        <v>5.2170646334752893E-2</v>
      </c>
    </row>
    <row r="533" spans="1:24">
      <c r="A533" s="88">
        <f>A532+1</f>
        <v>516</v>
      </c>
      <c r="B533" s="261" t="s">
        <v>157</v>
      </c>
      <c r="C533" s="261">
        <v>91.958031997499987</v>
      </c>
      <c r="D533" s="100">
        <v>1.6013477226923437E-2</v>
      </c>
      <c r="E533" s="261">
        <v>2977.8559896408319</v>
      </c>
      <c r="F533" s="100">
        <v>0.18227643844004746</v>
      </c>
      <c r="G533" s="261">
        <v>1656.9781349999994</v>
      </c>
      <c r="H533" s="100">
        <v>0.17362406702702943</v>
      </c>
      <c r="I533" s="261">
        <v>0</v>
      </c>
      <c r="J533" s="100">
        <v>0</v>
      </c>
      <c r="K533" s="261">
        <v>0</v>
      </c>
      <c r="L533" s="100">
        <v>0</v>
      </c>
      <c r="M533" s="261">
        <v>0</v>
      </c>
      <c r="N533" s="100">
        <v>0</v>
      </c>
      <c r="O533" s="261">
        <v>-66.404044000000013</v>
      </c>
      <c r="P533" s="100">
        <v>-0.33333333333333343</v>
      </c>
      <c r="Q533" s="261">
        <v>0</v>
      </c>
      <c r="R533" s="100">
        <v>0</v>
      </c>
      <c r="S533" s="261">
        <v>0</v>
      </c>
      <c r="T533" s="100">
        <v>0</v>
      </c>
      <c r="U533" s="261">
        <v>0</v>
      </c>
      <c r="V533" s="100">
        <v>0</v>
      </c>
      <c r="W533" s="290">
        <v>4660.3881126383312</v>
      </c>
      <c r="X533" s="263">
        <v>8.4916190174131823E-2</v>
      </c>
    </row>
    <row r="534" spans="1:24">
      <c r="A534" s="88">
        <f>A533+1</f>
        <v>517</v>
      </c>
      <c r="B534" s="261" t="s">
        <v>157</v>
      </c>
      <c r="C534" s="261">
        <v>1044.3629350666699</v>
      </c>
      <c r="D534" s="100">
        <v>1.729018022071829E-2</v>
      </c>
      <c r="E534" s="261">
        <v>3513.0032154666674</v>
      </c>
      <c r="F534" s="100">
        <v>0.15745346631803089</v>
      </c>
      <c r="G534" s="261">
        <v>13208.58543396666</v>
      </c>
      <c r="H534" s="100">
        <v>0.34990179426475798</v>
      </c>
      <c r="I534" s="261">
        <v>0</v>
      </c>
      <c r="J534" s="100">
        <v>0</v>
      </c>
      <c r="K534" s="261">
        <v>0</v>
      </c>
      <c r="L534" s="100">
        <v>0</v>
      </c>
      <c r="M534" s="261">
        <v>0</v>
      </c>
      <c r="N534" s="100">
        <v>0</v>
      </c>
      <c r="O534" s="261">
        <v>-83.275795999999985</v>
      </c>
      <c r="P534" s="100">
        <v>-0.33333333333333326</v>
      </c>
      <c r="Q534" s="261">
        <v>0</v>
      </c>
      <c r="R534" s="100">
        <v>0</v>
      </c>
      <c r="S534" s="261">
        <v>-10428.58360973333</v>
      </c>
      <c r="T534" s="100">
        <v>0.34965449709140006</v>
      </c>
      <c r="U534" s="261">
        <v>0</v>
      </c>
      <c r="V534" s="100">
        <v>0</v>
      </c>
      <c r="W534" s="290">
        <v>7254.0921787666666</v>
      </c>
      <c r="X534" s="263">
        <v>2.3419480114699597E-2</v>
      </c>
    </row>
    <row r="535" spans="1:24">
      <c r="A535" s="88">
        <f t="shared" ref="A535:A575" si="15">A534+1</f>
        <v>518</v>
      </c>
      <c r="B535" s="261" t="s">
        <v>157</v>
      </c>
      <c r="C535" s="261">
        <v>695.41622177583156</v>
      </c>
      <c r="D535" s="100">
        <v>1.6854950966389788E-2</v>
      </c>
      <c r="E535" s="261">
        <v>3537.1960875724999</v>
      </c>
      <c r="F535" s="100">
        <v>0.16498238907951043</v>
      </c>
      <c r="G535" s="261">
        <v>13278.600000000004</v>
      </c>
      <c r="H535" s="100">
        <v>0.34982072432116312</v>
      </c>
      <c r="I535" s="261">
        <v>0</v>
      </c>
      <c r="J535" s="100">
        <v>0</v>
      </c>
      <c r="K535" s="261">
        <v>0</v>
      </c>
      <c r="L535" s="100">
        <v>0</v>
      </c>
      <c r="M535" s="261">
        <v>0</v>
      </c>
      <c r="N535" s="100">
        <v>0</v>
      </c>
      <c r="O535" s="261">
        <v>-63.231863999999995</v>
      </c>
      <c r="P535" s="100">
        <v>-0.33333333333333331</v>
      </c>
      <c r="Q535" s="261">
        <v>0</v>
      </c>
      <c r="R535" s="100">
        <v>0</v>
      </c>
      <c r="S535" s="261">
        <v>0</v>
      </c>
      <c r="T535" s="100">
        <v>0</v>
      </c>
      <c r="U535" s="261">
        <v>0</v>
      </c>
      <c r="V535" s="100">
        <v>0</v>
      </c>
      <c r="W535" s="290">
        <v>17447.980445348334</v>
      </c>
      <c r="X535" s="263">
        <v>6.7843686521756388E-2</v>
      </c>
    </row>
    <row r="536" spans="1:24">
      <c r="A536" s="88">
        <f t="shared" si="15"/>
        <v>519</v>
      </c>
      <c r="B536" s="261" t="s">
        <v>157</v>
      </c>
      <c r="C536" s="261">
        <v>1190.2792461666661</v>
      </c>
      <c r="D536" s="100">
        <v>1.7248060650453846E-2</v>
      </c>
      <c r="E536" s="261">
        <v>3610.1494548333339</v>
      </c>
      <c r="F536" s="100">
        <v>0.15465019873510566</v>
      </c>
      <c r="G536" s="261">
        <v>2133.240603333335</v>
      </c>
      <c r="H536" s="100">
        <v>0.17805690395633189</v>
      </c>
      <c r="I536" s="261">
        <v>0</v>
      </c>
      <c r="J536" s="100">
        <v>0</v>
      </c>
      <c r="K536" s="261">
        <v>0</v>
      </c>
      <c r="L536" s="100">
        <v>0</v>
      </c>
      <c r="M536" s="261">
        <v>0</v>
      </c>
      <c r="N536" s="100">
        <v>0</v>
      </c>
      <c r="O536" s="261">
        <v>-88.615599999999986</v>
      </c>
      <c r="P536" s="100">
        <v>-0.33333333333333326</v>
      </c>
      <c r="Q536" s="261">
        <v>0</v>
      </c>
      <c r="R536" s="100">
        <v>0</v>
      </c>
      <c r="S536" s="261">
        <v>0</v>
      </c>
      <c r="T536" s="100">
        <v>0</v>
      </c>
      <c r="U536" s="261">
        <v>0</v>
      </c>
      <c r="V536" s="100">
        <v>0</v>
      </c>
      <c r="W536" s="290">
        <v>6845.0537043333343</v>
      </c>
      <c r="X536" s="263">
        <v>1.8757579737107396E-2</v>
      </c>
    </row>
    <row r="537" spans="1:24">
      <c r="A537" s="88">
        <f t="shared" si="15"/>
        <v>520</v>
      </c>
      <c r="B537" s="261" t="s">
        <v>157</v>
      </c>
      <c r="C537" s="261">
        <v>1115.1349931666657</v>
      </c>
      <c r="D537" s="100">
        <v>1.7507567117871676E-2</v>
      </c>
      <c r="E537" s="261">
        <v>4713.1443071666663</v>
      </c>
      <c r="F537" s="100">
        <v>0.16332393935844719</v>
      </c>
      <c r="G537" s="261">
        <v>14604.299999999997</v>
      </c>
      <c r="H537" s="100">
        <v>0.33069159860425817</v>
      </c>
      <c r="I537" s="261">
        <v>0</v>
      </c>
      <c r="J537" s="100">
        <v>0</v>
      </c>
      <c r="K537" s="261">
        <v>0</v>
      </c>
      <c r="L537" s="100">
        <v>0</v>
      </c>
      <c r="M537" s="261">
        <v>0</v>
      </c>
      <c r="N537" s="100">
        <v>0</v>
      </c>
      <c r="O537" s="261">
        <v>-83.500000000000014</v>
      </c>
      <c r="P537" s="100">
        <v>-0.33333333333333337</v>
      </c>
      <c r="Q537" s="261">
        <v>0</v>
      </c>
      <c r="R537" s="100">
        <v>0</v>
      </c>
      <c r="S537" s="261">
        <v>0</v>
      </c>
      <c r="T537" s="100">
        <v>0</v>
      </c>
      <c r="U537" s="261">
        <v>0</v>
      </c>
      <c r="V537" s="100">
        <v>0</v>
      </c>
      <c r="W537" s="290">
        <v>20349.079300333331</v>
      </c>
      <c r="X537" s="263">
        <v>5.5700034616118548E-2</v>
      </c>
    </row>
    <row r="538" spans="1:24">
      <c r="A538" s="88">
        <f t="shared" si="15"/>
        <v>521</v>
      </c>
      <c r="B538" s="261" t="s">
        <v>157</v>
      </c>
      <c r="C538" s="261">
        <v>686.24033284366544</v>
      </c>
      <c r="D538" s="100">
        <v>1.5424663148043565E-2</v>
      </c>
      <c r="E538" s="261">
        <v>4998.5897066289999</v>
      </c>
      <c r="F538" s="100">
        <v>0.16759410751566331</v>
      </c>
      <c r="G538" s="261">
        <v>14916.035572666669</v>
      </c>
      <c r="H538" s="100">
        <v>0.32694903123637498</v>
      </c>
      <c r="I538" s="261">
        <v>0</v>
      </c>
      <c r="J538" s="100">
        <v>0</v>
      </c>
      <c r="K538" s="261">
        <v>0</v>
      </c>
      <c r="L538" s="100">
        <v>0</v>
      </c>
      <c r="M538" s="261">
        <v>0</v>
      </c>
      <c r="N538" s="100">
        <v>0</v>
      </c>
      <c r="O538" s="261">
        <v>-137.21879200000001</v>
      </c>
      <c r="P538" s="100">
        <v>-0.33333333333333331</v>
      </c>
      <c r="Q538" s="261">
        <v>0</v>
      </c>
      <c r="R538" s="100">
        <v>0</v>
      </c>
      <c r="S538" s="261">
        <v>0</v>
      </c>
      <c r="T538" s="100">
        <v>0</v>
      </c>
      <c r="U538" s="261">
        <v>0</v>
      </c>
      <c r="V538" s="100">
        <v>0</v>
      </c>
      <c r="W538" s="290">
        <v>20463.646820139336</v>
      </c>
      <c r="X538" s="263">
        <v>6.6505799497236368E-2</v>
      </c>
    </row>
    <row r="539" spans="1:24">
      <c r="A539" s="88">
        <f t="shared" si="15"/>
        <v>522</v>
      </c>
      <c r="B539" s="261" t="s">
        <v>157</v>
      </c>
      <c r="C539" s="261">
        <v>238.11190124999959</v>
      </c>
      <c r="D539" s="100">
        <v>1.7418177117211456E-2</v>
      </c>
      <c r="E539" s="261">
        <v>5535.5864795833377</v>
      </c>
      <c r="F539" s="100">
        <v>0.18176056763745033</v>
      </c>
      <c r="G539" s="261">
        <v>15488.100000000004</v>
      </c>
      <c r="H539" s="100">
        <v>0.32066924365363486</v>
      </c>
      <c r="I539" s="261">
        <v>0</v>
      </c>
      <c r="J539" s="100">
        <v>0</v>
      </c>
      <c r="K539" s="261">
        <v>0</v>
      </c>
      <c r="L539" s="100">
        <v>0</v>
      </c>
      <c r="M539" s="261">
        <v>0</v>
      </c>
      <c r="N539" s="100">
        <v>0</v>
      </c>
      <c r="O539" s="261">
        <v>-30.180399999999995</v>
      </c>
      <c r="P539" s="100">
        <v>-0.33333333333333331</v>
      </c>
      <c r="Q539" s="261">
        <v>0</v>
      </c>
      <c r="R539" s="100">
        <v>0</v>
      </c>
      <c r="S539" s="261">
        <v>0</v>
      </c>
      <c r="T539" s="100">
        <v>0</v>
      </c>
      <c r="U539" s="261">
        <v>0</v>
      </c>
      <c r="V539" s="100">
        <v>0</v>
      </c>
      <c r="W539" s="290">
        <v>21231.61798083334</v>
      </c>
      <c r="X539" s="263">
        <v>0.14905280697375298</v>
      </c>
    </row>
    <row r="540" spans="1:24">
      <c r="A540" s="88">
        <f t="shared" si="15"/>
        <v>523</v>
      </c>
      <c r="B540" s="261" t="s">
        <v>157</v>
      </c>
      <c r="C540" s="261">
        <v>91.253843666667038</v>
      </c>
      <c r="D540" s="100">
        <v>8.0116139979707988E-3</v>
      </c>
      <c r="E540" s="261">
        <v>5558.9826290000046</v>
      </c>
      <c r="F540" s="100">
        <v>0.17902193423215035</v>
      </c>
      <c r="G540" s="261">
        <v>8762.4658800000016</v>
      </c>
      <c r="H540" s="100">
        <v>0.26447252753952372</v>
      </c>
      <c r="I540" s="261">
        <v>0</v>
      </c>
      <c r="J540" s="100">
        <v>0</v>
      </c>
      <c r="K540" s="261">
        <v>0</v>
      </c>
      <c r="L540" s="100">
        <v>0</v>
      </c>
      <c r="M540" s="261">
        <v>0</v>
      </c>
      <c r="N540" s="100">
        <v>0</v>
      </c>
      <c r="O540" s="261">
        <v>-90.96</v>
      </c>
      <c r="P540" s="100">
        <v>-0.33333333333333326</v>
      </c>
      <c r="Q540" s="261">
        <v>0</v>
      </c>
      <c r="R540" s="100">
        <v>0</v>
      </c>
      <c r="S540" s="261">
        <v>-6922.6520733333318</v>
      </c>
      <c r="T540" s="100">
        <v>0.2645065519840053</v>
      </c>
      <c r="U540" s="261">
        <v>0</v>
      </c>
      <c r="V540" s="100">
        <v>0</v>
      </c>
      <c r="W540" s="290">
        <v>7399.0902793333435</v>
      </c>
      <c r="X540" s="263">
        <v>6.8146795790690093E-2</v>
      </c>
    </row>
    <row r="541" spans="1:24">
      <c r="A541" s="88">
        <f t="shared" si="15"/>
        <v>524</v>
      </c>
      <c r="B541" s="261" t="s">
        <v>157</v>
      </c>
      <c r="C541" s="261">
        <v>-0.34433224475000007</v>
      </c>
      <c r="D541" s="100">
        <v>-0.1031746031746032</v>
      </c>
      <c r="E541" s="261">
        <v>6636.2342165042528</v>
      </c>
      <c r="F541" s="100">
        <v>0.18650688776961585</v>
      </c>
      <c r="G541" s="261">
        <v>1692.1160722800021</v>
      </c>
      <c r="H541" s="100">
        <v>0.10802851197750597</v>
      </c>
      <c r="I541" s="261">
        <v>0</v>
      </c>
      <c r="J541" s="100">
        <v>0</v>
      </c>
      <c r="K541" s="261">
        <v>0</v>
      </c>
      <c r="L541" s="100">
        <v>0</v>
      </c>
      <c r="M541" s="261">
        <v>0</v>
      </c>
      <c r="N541" s="100">
        <v>0</v>
      </c>
      <c r="O541" s="261">
        <v>-11.2611604</v>
      </c>
      <c r="P541" s="100">
        <v>-0.33333333333333337</v>
      </c>
      <c r="Q541" s="261">
        <v>0</v>
      </c>
      <c r="R541" s="100">
        <v>0</v>
      </c>
      <c r="S541" s="261">
        <v>0</v>
      </c>
      <c r="T541" s="100">
        <v>0</v>
      </c>
      <c r="U541" s="261">
        <v>0</v>
      </c>
      <c r="V541" s="100">
        <v>0</v>
      </c>
      <c r="W541" s="290">
        <v>8316.7447961395046</v>
      </c>
      <c r="X541" s="263">
        <v>0.16127701267322123</v>
      </c>
    </row>
    <row r="542" spans="1:24">
      <c r="A542" s="88">
        <f t="shared" si="15"/>
        <v>525</v>
      </c>
      <c r="B542" s="261" t="s">
        <v>157</v>
      </c>
      <c r="C542" s="261">
        <v>192.25491166666805</v>
      </c>
      <c r="D542" s="100">
        <v>1.0365435289607915E-2</v>
      </c>
      <c r="E542" s="261">
        <v>7339.1298649999981</v>
      </c>
      <c r="F542" s="100">
        <v>0.1784132523822371</v>
      </c>
      <c r="G542" s="261">
        <v>2785.0209320833333</v>
      </c>
      <c r="H542" s="100">
        <v>0.13989874350264811</v>
      </c>
      <c r="I542" s="261">
        <v>0</v>
      </c>
      <c r="J542" s="100">
        <v>0</v>
      </c>
      <c r="K542" s="261">
        <v>0</v>
      </c>
      <c r="L542" s="100">
        <v>0</v>
      </c>
      <c r="M542" s="261">
        <v>0</v>
      </c>
      <c r="N542" s="100">
        <v>0</v>
      </c>
      <c r="O542" s="261">
        <v>-84.96</v>
      </c>
      <c r="P542" s="100">
        <v>-0.33333333333333331</v>
      </c>
      <c r="Q542" s="261">
        <v>0</v>
      </c>
      <c r="R542" s="100">
        <v>0</v>
      </c>
      <c r="S542" s="261">
        <v>-2549.1472733333303</v>
      </c>
      <c r="T542" s="100">
        <v>0.13445844376896124</v>
      </c>
      <c r="U542" s="261">
        <v>0</v>
      </c>
      <c r="V542" s="100">
        <v>0</v>
      </c>
      <c r="W542" s="290">
        <v>7682.2984354166692</v>
      </c>
      <c r="X542" s="263">
        <v>4.9439876440895127E-2</v>
      </c>
    </row>
    <row r="543" spans="1:24">
      <c r="A543" s="88">
        <f t="shared" si="15"/>
        <v>526</v>
      </c>
      <c r="B543" s="261" t="s">
        <v>157</v>
      </c>
      <c r="C543" s="261">
        <v>755.89843458333144</v>
      </c>
      <c r="D543" s="100">
        <v>1.8195821975553889E-2</v>
      </c>
      <c r="E543" s="261">
        <v>7384.8935462500003</v>
      </c>
      <c r="F543" s="100">
        <v>0.17678449222760939</v>
      </c>
      <c r="G543" s="261">
        <v>16852.666666666661</v>
      </c>
      <c r="H543" s="100">
        <v>0.30132477738162933</v>
      </c>
      <c r="I543" s="261">
        <v>0</v>
      </c>
      <c r="J543" s="100">
        <v>0</v>
      </c>
      <c r="K543" s="261">
        <v>0</v>
      </c>
      <c r="L543" s="100">
        <v>0</v>
      </c>
      <c r="M543" s="261">
        <v>0</v>
      </c>
      <c r="N543" s="100">
        <v>0</v>
      </c>
      <c r="O543" s="261">
        <v>-73.810799999999986</v>
      </c>
      <c r="P543" s="100">
        <v>-0.33333333333333326</v>
      </c>
      <c r="Q543" s="261">
        <v>0</v>
      </c>
      <c r="R543" s="100">
        <v>0</v>
      </c>
      <c r="S543" s="261">
        <v>-13309.366666666669</v>
      </c>
      <c r="T543" s="100">
        <v>0.30123130287700717</v>
      </c>
      <c r="U543" s="261">
        <v>0</v>
      </c>
      <c r="V543" s="100">
        <v>0</v>
      </c>
      <c r="W543" s="290">
        <v>11610.281180833324</v>
      </c>
      <c r="X543" s="263">
        <v>5.1984631059433829E-2</v>
      </c>
    </row>
    <row r="544" spans="1:24">
      <c r="A544" s="88">
        <f t="shared" si="15"/>
        <v>527</v>
      </c>
      <c r="B544" s="261" t="s">
        <v>157</v>
      </c>
      <c r="C544" s="261">
        <v>1003.0108645833317</v>
      </c>
      <c r="D544" s="100">
        <v>1.6479091120728023E-2</v>
      </c>
      <c r="E544" s="261">
        <v>7609.6136562500033</v>
      </c>
      <c r="F544" s="100">
        <v>0.17070223970854245</v>
      </c>
      <c r="G544" s="261">
        <v>5408.1999349999996</v>
      </c>
      <c r="H544" s="100">
        <v>0.19511473290211764</v>
      </c>
      <c r="I544" s="261">
        <v>0</v>
      </c>
      <c r="J544" s="100">
        <v>0</v>
      </c>
      <c r="K544" s="261">
        <v>0</v>
      </c>
      <c r="L544" s="100">
        <v>0</v>
      </c>
      <c r="M544" s="261">
        <v>0</v>
      </c>
      <c r="N544" s="100">
        <v>0</v>
      </c>
      <c r="O544" s="261">
        <v>-165.1396</v>
      </c>
      <c r="P544" s="100">
        <v>-0.33333333333333337</v>
      </c>
      <c r="Q544" s="261">
        <v>0</v>
      </c>
      <c r="R544" s="100">
        <v>0</v>
      </c>
      <c r="S544" s="261">
        <v>0</v>
      </c>
      <c r="T544" s="100">
        <v>0</v>
      </c>
      <c r="U544" s="261">
        <v>0</v>
      </c>
      <c r="V544" s="100">
        <v>0</v>
      </c>
      <c r="W544" s="290">
        <v>13855.684855833335</v>
      </c>
      <c r="X544" s="263">
        <v>3.7735802802899426E-2</v>
      </c>
    </row>
    <row r="545" spans="1:24">
      <c r="A545" s="88">
        <f t="shared" si="15"/>
        <v>528</v>
      </c>
      <c r="B545" s="261" t="s">
        <v>157</v>
      </c>
      <c r="C545" s="261">
        <v>85.081812635583432</v>
      </c>
      <c r="D545" s="100">
        <v>2.4465655968182561E-2</v>
      </c>
      <c r="E545" s="261">
        <v>8315.3475496899173</v>
      </c>
      <c r="F545" s="100">
        <v>0.18626793233796565</v>
      </c>
      <c r="G545" s="261">
        <v>2580.111240000002</v>
      </c>
      <c r="H545" s="100">
        <v>0.12337515919658501</v>
      </c>
      <c r="I545" s="261">
        <v>0</v>
      </c>
      <c r="J545" s="100">
        <v>0</v>
      </c>
      <c r="K545" s="261">
        <v>0</v>
      </c>
      <c r="L545" s="100">
        <v>0</v>
      </c>
      <c r="M545" s="261">
        <v>0</v>
      </c>
      <c r="N545" s="100">
        <v>0</v>
      </c>
      <c r="O545" s="261">
        <v>-19.591528399999998</v>
      </c>
      <c r="P545" s="100">
        <v>-0.33333333333333331</v>
      </c>
      <c r="Q545" s="261">
        <v>0</v>
      </c>
      <c r="R545" s="100">
        <v>0</v>
      </c>
      <c r="S545" s="261">
        <v>-2460.2771200000025</v>
      </c>
      <c r="T545" s="100">
        <v>0.12042055503260864</v>
      </c>
      <c r="U545" s="261">
        <v>0</v>
      </c>
      <c r="V545" s="100">
        <v>0</v>
      </c>
      <c r="W545" s="290">
        <v>8500.6719539254991</v>
      </c>
      <c r="X545" s="263">
        <v>0.14141082721799564</v>
      </c>
    </row>
    <row r="546" spans="1:24">
      <c r="A546" s="88">
        <f t="shared" si="15"/>
        <v>529</v>
      </c>
      <c r="B546" s="261" t="s">
        <v>157</v>
      </c>
      <c r="C546" s="261">
        <v>-128.42132575000002</v>
      </c>
      <c r="D546" s="100">
        <v>-1.7678031861168807E-2</v>
      </c>
      <c r="E546" s="261">
        <v>8692.051000583333</v>
      </c>
      <c r="F546" s="100">
        <v>0.17942559519352744</v>
      </c>
      <c r="G546" s="261">
        <v>18387.700000000008</v>
      </c>
      <c r="H546" s="100">
        <v>0.29233738586843339</v>
      </c>
      <c r="I546" s="261">
        <v>0</v>
      </c>
      <c r="J546" s="100">
        <v>0</v>
      </c>
      <c r="K546" s="261">
        <v>0</v>
      </c>
      <c r="L546" s="100">
        <v>0</v>
      </c>
      <c r="M546" s="261">
        <v>0</v>
      </c>
      <c r="N546" s="100">
        <v>0</v>
      </c>
      <c r="O546" s="261">
        <v>-139.93600000000001</v>
      </c>
      <c r="P546" s="100">
        <v>-0.33333333333333337</v>
      </c>
      <c r="Q546" s="261">
        <v>0</v>
      </c>
      <c r="R546" s="100">
        <v>0</v>
      </c>
      <c r="S546" s="261">
        <v>0</v>
      </c>
      <c r="T546" s="100">
        <v>0</v>
      </c>
      <c r="U546" s="261">
        <v>0</v>
      </c>
      <c r="V546" s="100">
        <v>0</v>
      </c>
      <c r="W546" s="290">
        <v>26811.39367483334</v>
      </c>
      <c r="X546" s="263">
        <v>0.11946325672882374</v>
      </c>
    </row>
    <row r="547" spans="1:24">
      <c r="A547" s="88">
        <f t="shared" si="15"/>
        <v>530</v>
      </c>
      <c r="B547" s="261" t="s">
        <v>157</v>
      </c>
      <c r="C547" s="261">
        <v>0</v>
      </c>
      <c r="D547" s="100">
        <v>0</v>
      </c>
      <c r="E547" s="261">
        <v>9109.1088000000018</v>
      </c>
      <c r="F547" s="100">
        <v>0.18651971174226373</v>
      </c>
      <c r="G547" s="261">
        <v>3798.6614999999997</v>
      </c>
      <c r="H547" s="100">
        <v>0.14824394010606257</v>
      </c>
      <c r="I547" s="261">
        <v>0</v>
      </c>
      <c r="J547" s="100">
        <v>0</v>
      </c>
      <c r="K547" s="261">
        <v>0</v>
      </c>
      <c r="L547" s="100">
        <v>0</v>
      </c>
      <c r="M547" s="261">
        <v>0</v>
      </c>
      <c r="N547" s="100">
        <v>0</v>
      </c>
      <c r="O547" s="261">
        <v>0</v>
      </c>
      <c r="P547" s="100">
        <v>0</v>
      </c>
      <c r="Q547" s="261">
        <v>0</v>
      </c>
      <c r="R547" s="100">
        <v>0</v>
      </c>
      <c r="S547" s="261">
        <v>0</v>
      </c>
      <c r="T547" s="100">
        <v>0</v>
      </c>
      <c r="U547" s="261">
        <v>0</v>
      </c>
      <c r="V547" s="100">
        <v>0</v>
      </c>
      <c r="W547" s="290">
        <v>12907.770300000002</v>
      </c>
      <c r="X547" s="263">
        <v>0.17334791572478722</v>
      </c>
    </row>
    <row r="548" spans="1:24">
      <c r="A548" s="88">
        <f t="shared" si="15"/>
        <v>531</v>
      </c>
      <c r="B548" s="261" t="s">
        <v>157</v>
      </c>
      <c r="C548" s="261">
        <v>312.79626858000239</v>
      </c>
      <c r="D548" s="100">
        <v>2.0003934877411752E-2</v>
      </c>
      <c r="E548" s="261">
        <v>9496.830853993335</v>
      </c>
      <c r="F548" s="100">
        <v>0.18412519970205682</v>
      </c>
      <c r="G548" s="261">
        <v>18862.899999999994</v>
      </c>
      <c r="H548" s="100">
        <v>0.28673862912579429</v>
      </c>
      <c r="I548" s="261">
        <v>0</v>
      </c>
      <c r="J548" s="100">
        <v>0</v>
      </c>
      <c r="K548" s="261">
        <v>0</v>
      </c>
      <c r="L548" s="100">
        <v>0</v>
      </c>
      <c r="M548" s="261">
        <v>0</v>
      </c>
      <c r="N548" s="100">
        <v>0</v>
      </c>
      <c r="O548" s="261">
        <v>-96.760360000000006</v>
      </c>
      <c r="P548" s="100">
        <v>-0.33333333333333337</v>
      </c>
      <c r="Q548" s="261">
        <v>0</v>
      </c>
      <c r="R548" s="100">
        <v>0</v>
      </c>
      <c r="S548" s="261">
        <v>0</v>
      </c>
      <c r="T548" s="100">
        <v>0</v>
      </c>
      <c r="U548" s="261">
        <v>0</v>
      </c>
      <c r="V548" s="100">
        <v>0</v>
      </c>
      <c r="W548" s="290">
        <v>28575.76676257333</v>
      </c>
      <c r="X548" s="263">
        <v>0.17162219787980071</v>
      </c>
    </row>
    <row r="549" spans="1:24">
      <c r="A549" s="88">
        <f t="shared" si="15"/>
        <v>532</v>
      </c>
      <c r="B549" s="261" t="s">
        <v>157</v>
      </c>
      <c r="C549" s="261">
        <v>-0.97639641666666721</v>
      </c>
      <c r="D549" s="100">
        <v>-0.10317460317460324</v>
      </c>
      <c r="E549" s="261">
        <v>10295.924892583333</v>
      </c>
      <c r="F549" s="100">
        <v>0.18649627470600977</v>
      </c>
      <c r="G549" s="261">
        <v>6528.9303600000057</v>
      </c>
      <c r="H549" s="100">
        <v>0.18543446137677427</v>
      </c>
      <c r="I549" s="261">
        <v>0</v>
      </c>
      <c r="J549" s="100">
        <v>0</v>
      </c>
      <c r="K549" s="261">
        <v>0</v>
      </c>
      <c r="L549" s="100">
        <v>0</v>
      </c>
      <c r="M549" s="261">
        <v>0</v>
      </c>
      <c r="N549" s="100">
        <v>0</v>
      </c>
      <c r="O549" s="261">
        <v>-50.634800000000006</v>
      </c>
      <c r="P549" s="100">
        <v>-0.33333333333333337</v>
      </c>
      <c r="Q549" s="261">
        <v>0</v>
      </c>
      <c r="R549" s="100">
        <v>0</v>
      </c>
      <c r="S549" s="261">
        <v>-5518.1036799999974</v>
      </c>
      <c r="T549" s="100">
        <v>0.17718671358737839</v>
      </c>
      <c r="U549" s="261">
        <v>0</v>
      </c>
      <c r="V549" s="100">
        <v>0</v>
      </c>
      <c r="W549" s="290">
        <v>11255.140376166677</v>
      </c>
      <c r="X549" s="263">
        <v>0.18319328593836129</v>
      </c>
    </row>
    <row r="550" spans="1:24">
      <c r="A550" s="88">
        <f t="shared" si="15"/>
        <v>533</v>
      </c>
      <c r="B550" s="261" t="s">
        <v>157</v>
      </c>
      <c r="C550" s="261">
        <v>1388.8472642642562</v>
      </c>
      <c r="D550" s="100">
        <v>1.3695561407260817E-2</v>
      </c>
      <c r="E550" s="261">
        <v>10358.501037763914</v>
      </c>
      <c r="F550" s="100">
        <v>0.16333961506325828</v>
      </c>
      <c r="G550" s="261">
        <v>19426.799072000009</v>
      </c>
      <c r="H550" s="100">
        <v>0.28070051172624899</v>
      </c>
      <c r="I550" s="261">
        <v>0</v>
      </c>
      <c r="J550" s="100">
        <v>0</v>
      </c>
      <c r="K550" s="261">
        <v>0</v>
      </c>
      <c r="L550" s="100">
        <v>0</v>
      </c>
      <c r="M550" s="261">
        <v>0</v>
      </c>
      <c r="N550" s="100">
        <v>0</v>
      </c>
      <c r="O550" s="261">
        <v>-275.94524000000007</v>
      </c>
      <c r="P550" s="100">
        <v>-0.33333333333333343</v>
      </c>
      <c r="Q550" s="261">
        <v>0</v>
      </c>
      <c r="R550" s="100">
        <v>0</v>
      </c>
      <c r="S550" s="261">
        <v>0</v>
      </c>
      <c r="T550" s="100">
        <v>0</v>
      </c>
      <c r="U550" s="261">
        <v>0</v>
      </c>
      <c r="V550" s="100">
        <v>0</v>
      </c>
      <c r="W550" s="290">
        <v>30898.202134028179</v>
      </c>
      <c r="X550" s="263">
        <v>4.2963427883495227E-2</v>
      </c>
    </row>
    <row r="551" spans="1:24">
      <c r="A551" s="88">
        <f t="shared" si="15"/>
        <v>534</v>
      </c>
      <c r="B551" s="261" t="s">
        <v>157</v>
      </c>
      <c r="C551" s="261">
        <v>-5.2935008782500006</v>
      </c>
      <c r="D551" s="100">
        <v>-0.10317460317460317</v>
      </c>
      <c r="E551" s="261">
        <v>10612.38554762475</v>
      </c>
      <c r="F551" s="100">
        <v>0.18639650358812601</v>
      </c>
      <c r="G551" s="261">
        <v>2703.9394170000019</v>
      </c>
      <c r="H551" s="100">
        <v>0.10796957311468981</v>
      </c>
      <c r="I551" s="261">
        <v>0</v>
      </c>
      <c r="J551" s="100">
        <v>0</v>
      </c>
      <c r="K551" s="261">
        <v>0</v>
      </c>
      <c r="L551" s="100">
        <v>0</v>
      </c>
      <c r="M551" s="261">
        <v>0</v>
      </c>
      <c r="N551" s="100">
        <v>0</v>
      </c>
      <c r="O551" s="261">
        <v>-18.2399904</v>
      </c>
      <c r="P551" s="100">
        <v>-0.33333333333333331</v>
      </c>
      <c r="Q551" s="261">
        <v>0</v>
      </c>
      <c r="R551" s="100">
        <v>0</v>
      </c>
      <c r="S551" s="261">
        <v>0</v>
      </c>
      <c r="T551" s="100">
        <v>0</v>
      </c>
      <c r="U551" s="261">
        <v>0</v>
      </c>
      <c r="V551" s="100">
        <v>0</v>
      </c>
      <c r="W551" s="290">
        <v>13292.791473346502</v>
      </c>
      <c r="X551" s="263">
        <v>0.15411982070058539</v>
      </c>
    </row>
    <row r="552" spans="1:24">
      <c r="A552" s="88">
        <f t="shared" si="15"/>
        <v>535</v>
      </c>
      <c r="B552" s="261" t="s">
        <v>157</v>
      </c>
      <c r="C552" s="261">
        <v>-41.574169000000012</v>
      </c>
      <c r="D552" s="100">
        <v>-0.10317460317460321</v>
      </c>
      <c r="E552" s="261">
        <v>12470.801986999999</v>
      </c>
      <c r="F552" s="100">
        <v>0.1856993389077978</v>
      </c>
      <c r="G552" s="261">
        <v>8043.2389050000056</v>
      </c>
      <c r="H552" s="100">
        <v>0.18692603987023615</v>
      </c>
      <c r="I552" s="261">
        <v>0</v>
      </c>
      <c r="J552" s="100">
        <v>0</v>
      </c>
      <c r="K552" s="261">
        <v>0</v>
      </c>
      <c r="L552" s="100">
        <v>0</v>
      </c>
      <c r="M552" s="261">
        <v>0</v>
      </c>
      <c r="N552" s="100">
        <v>0</v>
      </c>
      <c r="O552" s="261">
        <v>-105.03360000000002</v>
      </c>
      <c r="P552" s="100">
        <v>-0.33333333333333343</v>
      </c>
      <c r="Q552" s="261">
        <v>0</v>
      </c>
      <c r="R552" s="100">
        <v>0</v>
      </c>
      <c r="S552" s="261">
        <v>-6784.1346400000039</v>
      </c>
      <c r="T552" s="100">
        <v>0.178697442255177</v>
      </c>
      <c r="U552" s="261">
        <v>0</v>
      </c>
      <c r="V552" s="100">
        <v>0</v>
      </c>
      <c r="W552" s="290">
        <v>13583.298483000002</v>
      </c>
      <c r="X552" s="263">
        <v>0.14936836058075095</v>
      </c>
    </row>
    <row r="553" spans="1:24">
      <c r="A553" s="88">
        <f t="shared" si="15"/>
        <v>536</v>
      </c>
      <c r="B553" s="261" t="s">
        <v>157</v>
      </c>
      <c r="C553" s="261">
        <v>3845.4264977968414</v>
      </c>
      <c r="D553" s="100">
        <v>1.8209626466800907E-2</v>
      </c>
      <c r="E553" s="261">
        <v>12889.00794885617</v>
      </c>
      <c r="F553" s="100">
        <v>0.16077154789999593</v>
      </c>
      <c r="G553" s="261">
        <v>20965.798784800001</v>
      </c>
      <c r="H553" s="100">
        <v>0.2668999111866811</v>
      </c>
      <c r="I553" s="261">
        <v>0</v>
      </c>
      <c r="J553" s="100">
        <v>0</v>
      </c>
      <c r="K553" s="261">
        <v>0</v>
      </c>
      <c r="L553" s="100">
        <v>0</v>
      </c>
      <c r="M553" s="261">
        <v>0</v>
      </c>
      <c r="N553" s="100">
        <v>0</v>
      </c>
      <c r="O553" s="261">
        <v>-354.40663399999994</v>
      </c>
      <c r="P553" s="100">
        <v>-0.33333333333333326</v>
      </c>
      <c r="Q553" s="261">
        <v>0</v>
      </c>
      <c r="R553" s="100">
        <v>0</v>
      </c>
      <c r="S553" s="261">
        <v>0</v>
      </c>
      <c r="T553" s="100">
        <v>0</v>
      </c>
      <c r="U553" s="261">
        <v>0</v>
      </c>
      <c r="V553" s="100">
        <v>0</v>
      </c>
      <c r="W553" s="290">
        <v>37345.826597453008</v>
      </c>
      <c r="X553" s="263">
        <v>3.5682956269014181E-2</v>
      </c>
    </row>
    <row r="554" spans="1:24">
      <c r="A554" s="88">
        <f t="shared" si="15"/>
        <v>537</v>
      </c>
      <c r="B554" s="261" t="s">
        <v>157</v>
      </c>
      <c r="C554" s="261">
        <v>2063.7831397734221</v>
      </c>
      <c r="D554" s="100">
        <v>1.4678235354313396E-2</v>
      </c>
      <c r="E554" s="261">
        <v>13354.077959469752</v>
      </c>
      <c r="F554" s="100">
        <v>0.16335539809221833</v>
      </c>
      <c r="G554" s="261">
        <v>21238.900000000012</v>
      </c>
      <c r="H554" s="100">
        <v>0.26478688164884506</v>
      </c>
      <c r="I554" s="261">
        <v>0</v>
      </c>
      <c r="J554" s="100">
        <v>0</v>
      </c>
      <c r="K554" s="261">
        <v>0</v>
      </c>
      <c r="L554" s="100">
        <v>0</v>
      </c>
      <c r="M554" s="261">
        <v>0</v>
      </c>
      <c r="N554" s="100">
        <v>0</v>
      </c>
      <c r="O554" s="261">
        <v>-330.78180400000002</v>
      </c>
      <c r="P554" s="100">
        <v>-0.33333333333333331</v>
      </c>
      <c r="Q554" s="261">
        <v>0</v>
      </c>
      <c r="R554" s="100">
        <v>0</v>
      </c>
      <c r="S554" s="261">
        <v>0</v>
      </c>
      <c r="T554" s="100">
        <v>0</v>
      </c>
      <c r="U554" s="261">
        <v>0</v>
      </c>
      <c r="V554" s="100">
        <v>0</v>
      </c>
      <c r="W554" s="290">
        <v>36325.979295243189</v>
      </c>
      <c r="X554" s="263">
        <v>3.9851717699701729E-2</v>
      </c>
    </row>
    <row r="555" spans="1:24">
      <c r="A555" s="88">
        <f t="shared" si="15"/>
        <v>538</v>
      </c>
      <c r="B555" s="261" t="s">
        <v>157</v>
      </c>
      <c r="C555" s="261">
        <v>2850.2069497104299</v>
      </c>
      <c r="D555" s="100">
        <v>1.6203886726036343E-2</v>
      </c>
      <c r="E555" s="261">
        <v>14210.037505618753</v>
      </c>
      <c r="F555" s="100">
        <v>0.16262050756681767</v>
      </c>
      <c r="G555" s="261">
        <v>21759.25684799999</v>
      </c>
      <c r="H555" s="100">
        <v>0.26099345447434497</v>
      </c>
      <c r="I555" s="261">
        <v>0</v>
      </c>
      <c r="J555" s="100">
        <v>0</v>
      </c>
      <c r="K555" s="261">
        <v>0</v>
      </c>
      <c r="L555" s="100">
        <v>0</v>
      </c>
      <c r="M555" s="261">
        <v>0</v>
      </c>
      <c r="N555" s="100">
        <v>0</v>
      </c>
      <c r="O555" s="261">
        <v>-379.35257200000007</v>
      </c>
      <c r="P555" s="100">
        <v>-0.33333333333333343</v>
      </c>
      <c r="Q555" s="261">
        <v>0</v>
      </c>
      <c r="R555" s="100">
        <v>0</v>
      </c>
      <c r="S555" s="261">
        <v>0</v>
      </c>
      <c r="T555" s="100">
        <v>0</v>
      </c>
      <c r="U555" s="261">
        <v>0</v>
      </c>
      <c r="V555" s="100">
        <v>0</v>
      </c>
      <c r="W555" s="290">
        <v>38440.148731329173</v>
      </c>
      <c r="X555" s="263">
        <v>3.7573523564454259E-2</v>
      </c>
    </row>
    <row r="556" spans="1:24">
      <c r="A556" s="88">
        <f t="shared" si="15"/>
        <v>539</v>
      </c>
      <c r="B556" s="261" t="s">
        <v>157</v>
      </c>
      <c r="C556" s="261">
        <v>-0.13148474625000009</v>
      </c>
      <c r="D556" s="100">
        <v>-0.10317460317460324</v>
      </c>
      <c r="E556" s="261">
        <v>16422.372565788752</v>
      </c>
      <c r="F556" s="100">
        <v>0.18651773280822145</v>
      </c>
      <c r="G556" s="261">
        <v>8028.3428640000011</v>
      </c>
      <c r="H556" s="100">
        <v>0.16220908251514626</v>
      </c>
      <c r="I556" s="261">
        <v>0</v>
      </c>
      <c r="J556" s="100">
        <v>0</v>
      </c>
      <c r="K556" s="261">
        <v>0</v>
      </c>
      <c r="L556" s="100">
        <v>0</v>
      </c>
      <c r="M556" s="261">
        <v>0</v>
      </c>
      <c r="N556" s="100">
        <v>0</v>
      </c>
      <c r="O556" s="261">
        <v>-24.260264000000006</v>
      </c>
      <c r="P556" s="100">
        <v>-0.33333333333333343</v>
      </c>
      <c r="Q556" s="261">
        <v>0</v>
      </c>
      <c r="R556" s="100">
        <v>0</v>
      </c>
      <c r="S556" s="261">
        <v>-7033.0428639999982</v>
      </c>
      <c r="T556" s="100">
        <v>0.15460535191410452</v>
      </c>
      <c r="U556" s="261">
        <v>0</v>
      </c>
      <c r="V556" s="100">
        <v>0</v>
      </c>
      <c r="W556" s="290">
        <v>17393.280817042505</v>
      </c>
      <c r="X556" s="263">
        <v>0.18740976076507579</v>
      </c>
    </row>
    <row r="557" spans="1:24">
      <c r="A557" s="88">
        <f t="shared" si="15"/>
        <v>540</v>
      </c>
      <c r="B557" s="261" t="s">
        <v>157</v>
      </c>
      <c r="C557" s="261">
        <v>5064.4217888604107</v>
      </c>
      <c r="D557" s="100">
        <v>1.7098928387947063E-2</v>
      </c>
      <c r="E557" s="261">
        <v>19149.970656835427</v>
      </c>
      <c r="F557" s="100">
        <v>0.15953442701070994</v>
      </c>
      <c r="G557" s="261">
        <v>23937.433333333331</v>
      </c>
      <c r="H557" s="100">
        <v>0.24291724080425664</v>
      </c>
      <c r="I557" s="261">
        <v>0</v>
      </c>
      <c r="J557" s="100">
        <v>0</v>
      </c>
      <c r="K557" s="261">
        <v>0</v>
      </c>
      <c r="L557" s="100">
        <v>0</v>
      </c>
      <c r="M557" s="261">
        <v>0</v>
      </c>
      <c r="N557" s="100">
        <v>0</v>
      </c>
      <c r="O557" s="261">
        <v>-370.91828000000004</v>
      </c>
      <c r="P557" s="100">
        <v>-0.33333333333333326</v>
      </c>
      <c r="Q557" s="261">
        <v>0</v>
      </c>
      <c r="R557" s="100">
        <v>0</v>
      </c>
      <c r="S557" s="261">
        <v>0</v>
      </c>
      <c r="T557" s="100">
        <v>0</v>
      </c>
      <c r="U557" s="261">
        <v>0</v>
      </c>
      <c r="V557" s="100">
        <v>0</v>
      </c>
      <c r="W557" s="290">
        <v>47780.90749902917</v>
      </c>
      <c r="X557" s="263">
        <v>2.9676345555496194E-2</v>
      </c>
    </row>
    <row r="558" spans="1:24">
      <c r="A558" s="88">
        <f t="shared" si="15"/>
        <v>541</v>
      </c>
      <c r="B558" s="261" t="s">
        <v>157</v>
      </c>
      <c r="C558" s="261">
        <v>8003.0895226791763</v>
      </c>
      <c r="D558" s="100">
        <v>1.7154784759585734E-2</v>
      </c>
      <c r="E558" s="261">
        <v>19965.730644462503</v>
      </c>
      <c r="F558" s="100">
        <v>0.14871848545120236</v>
      </c>
      <c r="G558" s="261">
        <v>24397.671331199996</v>
      </c>
      <c r="H558" s="100">
        <v>0.24023995579330179</v>
      </c>
      <c r="I558" s="261">
        <v>0</v>
      </c>
      <c r="J558" s="100">
        <v>0</v>
      </c>
      <c r="K558" s="261">
        <v>0</v>
      </c>
      <c r="L558" s="100">
        <v>0</v>
      </c>
      <c r="M558" s="261">
        <v>0</v>
      </c>
      <c r="N558" s="100">
        <v>0</v>
      </c>
      <c r="O558" s="261">
        <v>-547.42503599999998</v>
      </c>
      <c r="P558" s="100">
        <v>-0.33333333333333337</v>
      </c>
      <c r="Q558" s="261">
        <v>0</v>
      </c>
      <c r="R558" s="100">
        <v>0</v>
      </c>
      <c r="S558" s="261">
        <v>0</v>
      </c>
      <c r="T558" s="100">
        <v>0</v>
      </c>
      <c r="U558" s="261">
        <v>0</v>
      </c>
      <c r="V558" s="100">
        <v>0</v>
      </c>
      <c r="W558" s="290">
        <v>51819.066462341674</v>
      </c>
      <c r="X558" s="263">
        <v>2.1390517945802622E-2</v>
      </c>
    </row>
    <row r="559" spans="1:24">
      <c r="A559" s="88">
        <f t="shared" si="15"/>
        <v>542</v>
      </c>
      <c r="B559" s="261" t="s">
        <v>157</v>
      </c>
      <c r="C559" s="261">
        <v>9067.6547894249761</v>
      </c>
      <c r="D559" s="100">
        <v>1.6943136539917428E-2</v>
      </c>
      <c r="E559" s="261">
        <v>21567.066564058336</v>
      </c>
      <c r="F559" s="100">
        <v>0.1462405748107567</v>
      </c>
      <c r="G559" s="261">
        <v>21680.906757666675</v>
      </c>
      <c r="H559" s="100">
        <v>0.22424007393101694</v>
      </c>
      <c r="I559" s="261">
        <v>0</v>
      </c>
      <c r="J559" s="100">
        <v>0</v>
      </c>
      <c r="K559" s="261">
        <v>0</v>
      </c>
      <c r="L559" s="100">
        <v>0</v>
      </c>
      <c r="M559" s="261">
        <v>0</v>
      </c>
      <c r="N559" s="100">
        <v>0</v>
      </c>
      <c r="O559" s="261">
        <v>-595.66997200000003</v>
      </c>
      <c r="P559" s="100">
        <v>-0.33333333333333331</v>
      </c>
      <c r="Q559" s="261">
        <v>0</v>
      </c>
      <c r="R559" s="100">
        <v>0</v>
      </c>
      <c r="S559" s="261">
        <v>0</v>
      </c>
      <c r="T559" s="100">
        <v>0</v>
      </c>
      <c r="U559" s="261">
        <v>0</v>
      </c>
      <c r="V559" s="100">
        <v>0</v>
      </c>
      <c r="W559" s="290">
        <v>51719.958139149981</v>
      </c>
      <c r="X559" s="263">
        <v>1.8527852870984171E-2</v>
      </c>
    </row>
    <row r="560" spans="1:24">
      <c r="A560" s="88">
        <f t="shared" si="15"/>
        <v>543</v>
      </c>
      <c r="B560" s="261" t="s">
        <v>157</v>
      </c>
      <c r="C560" s="261">
        <v>3920.4090133333207</v>
      </c>
      <c r="D560" s="100">
        <v>1.7083889892219008E-2</v>
      </c>
      <c r="E560" s="261">
        <v>22426.107360000005</v>
      </c>
      <c r="F560" s="100">
        <v>0.16772279377951776</v>
      </c>
      <c r="G560" s="261">
        <v>24986.099999999988</v>
      </c>
      <c r="H560" s="100">
        <v>0.23349553168007514</v>
      </c>
      <c r="I560" s="261">
        <v>0</v>
      </c>
      <c r="J560" s="100">
        <v>0</v>
      </c>
      <c r="K560" s="261">
        <v>0</v>
      </c>
      <c r="L560" s="100">
        <v>0</v>
      </c>
      <c r="M560" s="261">
        <v>0</v>
      </c>
      <c r="N560" s="100">
        <v>0</v>
      </c>
      <c r="O560" s="261">
        <v>-272.70400000000001</v>
      </c>
      <c r="P560" s="100">
        <v>-0.33333333333333337</v>
      </c>
      <c r="Q560" s="261">
        <v>0</v>
      </c>
      <c r="R560" s="100">
        <v>0</v>
      </c>
      <c r="S560" s="261">
        <v>-20009.599999999988</v>
      </c>
      <c r="T560" s="100">
        <v>0.23001813972415647</v>
      </c>
      <c r="U560" s="261">
        <v>0</v>
      </c>
      <c r="V560" s="100">
        <v>0</v>
      </c>
      <c r="W560" s="290">
        <v>31050.312373333323</v>
      </c>
      <c r="X560" s="263">
        <v>2.5101736569061724E-2</v>
      </c>
    </row>
    <row r="561" spans="1:24">
      <c r="A561" s="88">
        <f t="shared" si="15"/>
        <v>544</v>
      </c>
      <c r="B561" s="261" t="s">
        <v>157</v>
      </c>
      <c r="C561" s="261">
        <v>1144.3847114166674</v>
      </c>
      <c r="D561" s="100">
        <v>2.1901083053822625E-2</v>
      </c>
      <c r="E561" s="261">
        <v>22592.238695750002</v>
      </c>
      <c r="F561" s="100">
        <v>0.18400279025367283</v>
      </c>
      <c r="G561" s="261">
        <v>16630.433276666667</v>
      </c>
      <c r="H561" s="100">
        <v>0.19863066178430222</v>
      </c>
      <c r="I561" s="261">
        <v>0</v>
      </c>
      <c r="J561" s="100">
        <v>0</v>
      </c>
      <c r="K561" s="261">
        <v>0</v>
      </c>
      <c r="L561" s="100">
        <v>0</v>
      </c>
      <c r="M561" s="261">
        <v>0</v>
      </c>
      <c r="N561" s="100">
        <v>0</v>
      </c>
      <c r="O561" s="261">
        <v>-204.50680000000003</v>
      </c>
      <c r="P561" s="100">
        <v>-0.33333333333333337</v>
      </c>
      <c r="Q561" s="261">
        <v>0</v>
      </c>
      <c r="R561" s="100">
        <v>0</v>
      </c>
      <c r="S561" s="261">
        <v>-13817.615946666667</v>
      </c>
      <c r="T561" s="100">
        <v>0.19082174825495088</v>
      </c>
      <c r="U561" s="261">
        <v>0</v>
      </c>
      <c r="V561" s="100">
        <v>0</v>
      </c>
      <c r="W561" s="290">
        <v>26344.933937166665</v>
      </c>
      <c r="X561" s="263">
        <v>8.3851882760031374E-2</v>
      </c>
    </row>
    <row r="562" spans="1:24">
      <c r="A562" s="88">
        <f t="shared" si="15"/>
        <v>545</v>
      </c>
      <c r="B562" s="261" t="s">
        <v>157</v>
      </c>
      <c r="C562" s="261">
        <v>5626.7495610898213</v>
      </c>
      <c r="D562" s="100">
        <v>1.7308340411698337E-2</v>
      </c>
      <c r="E562" s="261">
        <v>23676.553286750492</v>
      </c>
      <c r="F562" s="100">
        <v>0.16259314931176053</v>
      </c>
      <c r="G562" s="261">
        <v>25318.74</v>
      </c>
      <c r="H562" s="100">
        <v>0.229978519736627</v>
      </c>
      <c r="I562" s="261">
        <v>0</v>
      </c>
      <c r="J562" s="100">
        <v>0</v>
      </c>
      <c r="K562" s="261">
        <v>0</v>
      </c>
      <c r="L562" s="100">
        <v>0</v>
      </c>
      <c r="M562" s="261">
        <v>0</v>
      </c>
      <c r="N562" s="100">
        <v>0</v>
      </c>
      <c r="O562" s="261">
        <v>-432.84428800000001</v>
      </c>
      <c r="P562" s="100">
        <v>-0.33333333333333331</v>
      </c>
      <c r="Q562" s="261">
        <v>0</v>
      </c>
      <c r="R562" s="100">
        <v>0</v>
      </c>
      <c r="S562" s="261">
        <v>0</v>
      </c>
      <c r="T562" s="100">
        <v>0</v>
      </c>
      <c r="U562" s="261">
        <v>0</v>
      </c>
      <c r="V562" s="100">
        <v>0</v>
      </c>
      <c r="W562" s="290">
        <v>54189.198559840319</v>
      </c>
      <c r="X562" s="263">
        <v>3.0879568509043019E-2</v>
      </c>
    </row>
    <row r="563" spans="1:24">
      <c r="A563" s="88">
        <f t="shared" si="15"/>
        <v>546</v>
      </c>
      <c r="B563" s="261" t="s">
        <v>157</v>
      </c>
      <c r="C563" s="261">
        <v>-67.617366916666739</v>
      </c>
      <c r="D563" s="100">
        <v>-0.10317460317460327</v>
      </c>
      <c r="E563" s="261">
        <v>28506.79866408333</v>
      </c>
      <c r="F563" s="100">
        <v>0.18593526721223011</v>
      </c>
      <c r="G563" s="261">
        <v>13792.058610000007</v>
      </c>
      <c r="H563" s="100">
        <v>0.16127252258333358</v>
      </c>
      <c r="I563" s="261">
        <v>0</v>
      </c>
      <c r="J563" s="100">
        <v>0</v>
      </c>
      <c r="K563" s="261">
        <v>0</v>
      </c>
      <c r="L563" s="100">
        <v>0</v>
      </c>
      <c r="M563" s="261">
        <v>0</v>
      </c>
      <c r="N563" s="100">
        <v>0</v>
      </c>
      <c r="O563" s="261">
        <v>-131.63160000000002</v>
      </c>
      <c r="P563" s="100">
        <v>-0.33333333333333337</v>
      </c>
      <c r="Q563" s="261">
        <v>0</v>
      </c>
      <c r="R563" s="100">
        <v>0</v>
      </c>
      <c r="S563" s="261">
        <v>0</v>
      </c>
      <c r="T563" s="100">
        <v>0</v>
      </c>
      <c r="U563" s="261">
        <v>0</v>
      </c>
      <c r="V563" s="100">
        <v>0</v>
      </c>
      <c r="W563" s="290">
        <v>42099.608307166673</v>
      </c>
      <c r="X563" s="263">
        <v>0.15653390668797054</v>
      </c>
    </row>
    <row r="564" spans="1:24">
      <c r="A564" s="88">
        <f t="shared" si="15"/>
        <v>547</v>
      </c>
      <c r="B564" s="261" t="s">
        <v>157</v>
      </c>
      <c r="C564" s="261">
        <v>1589.3639100833279</v>
      </c>
      <c r="D564" s="100">
        <v>1.8503525714891066E-2</v>
      </c>
      <c r="E564" s="261">
        <v>29564.031993083318</v>
      </c>
      <c r="F564" s="100">
        <v>0.18152647100123587</v>
      </c>
      <c r="G564" s="261">
        <v>26777.90586666665</v>
      </c>
      <c r="H564" s="100">
        <v>0.21662325794638393</v>
      </c>
      <c r="I564" s="261">
        <v>0</v>
      </c>
      <c r="J564" s="100">
        <v>0</v>
      </c>
      <c r="K564" s="261">
        <v>0</v>
      </c>
      <c r="L564" s="100">
        <v>0</v>
      </c>
      <c r="M564" s="261">
        <v>0</v>
      </c>
      <c r="N564" s="100">
        <v>0</v>
      </c>
      <c r="O564" s="261">
        <v>-502.35959999999994</v>
      </c>
      <c r="P564" s="100">
        <v>-0.33333333333333337</v>
      </c>
      <c r="Q564" s="261">
        <v>0</v>
      </c>
      <c r="R564" s="100">
        <v>0</v>
      </c>
      <c r="S564" s="261">
        <v>-21801.405866666668</v>
      </c>
      <c r="T564" s="100">
        <v>0.21044315407221928</v>
      </c>
      <c r="U564" s="261">
        <v>0</v>
      </c>
      <c r="V564" s="100">
        <v>0</v>
      </c>
      <c r="W564" s="290">
        <v>35627.536303166627</v>
      </c>
      <c r="X564" s="263">
        <v>6.1918542293512464E-2</v>
      </c>
    </row>
    <row r="565" spans="1:24">
      <c r="A565" s="88">
        <f t="shared" si="15"/>
        <v>548</v>
      </c>
      <c r="B565" s="261" t="s">
        <v>157</v>
      </c>
      <c r="C565" s="261">
        <v>11469.765003833314</v>
      </c>
      <c r="D565" s="100">
        <v>1.681074777193782E-2</v>
      </c>
      <c r="E565" s="261">
        <v>33896.79626183334</v>
      </c>
      <c r="F565" s="100">
        <v>0.1521118249829409</v>
      </c>
      <c r="G565" s="261">
        <v>27982.068640000012</v>
      </c>
      <c r="H565" s="100">
        <v>0.20762044841126148</v>
      </c>
      <c r="I565" s="261">
        <v>0</v>
      </c>
      <c r="J565" s="100">
        <v>0</v>
      </c>
      <c r="K565" s="261">
        <v>0</v>
      </c>
      <c r="L565" s="100">
        <v>0</v>
      </c>
      <c r="M565" s="261">
        <v>0</v>
      </c>
      <c r="N565" s="100">
        <v>0</v>
      </c>
      <c r="O565" s="261">
        <v>-876.69120000000009</v>
      </c>
      <c r="P565" s="100">
        <v>-0.33333333333333337</v>
      </c>
      <c r="Q565" s="261">
        <v>0</v>
      </c>
      <c r="R565" s="100">
        <v>0</v>
      </c>
      <c r="S565" s="261">
        <v>-23005.568639999998</v>
      </c>
      <c r="T565" s="100">
        <v>0.20047096456872368</v>
      </c>
      <c r="U565" s="261">
        <v>0</v>
      </c>
      <c r="V565" s="100">
        <v>0</v>
      </c>
      <c r="W565" s="290">
        <v>49466.370065666662</v>
      </c>
      <c r="X565" s="263">
        <v>1.4137487227250384E-2</v>
      </c>
    </row>
    <row r="566" spans="1:24">
      <c r="A566" s="88">
        <f t="shared" si="15"/>
        <v>549</v>
      </c>
      <c r="B566" s="261" t="s">
        <v>157</v>
      </c>
      <c r="C566" s="261">
        <v>210.68105325000067</v>
      </c>
      <c r="D566" s="100">
        <v>1.3826345505319295E-2</v>
      </c>
      <c r="E566" s="261">
        <v>35231.299183583324</v>
      </c>
      <c r="F566" s="100">
        <v>0.18536850322203696</v>
      </c>
      <c r="G566" s="261">
        <v>28211.699999999983</v>
      </c>
      <c r="H566" s="100">
        <v>0.20607027003731815</v>
      </c>
      <c r="I566" s="261">
        <v>0</v>
      </c>
      <c r="J566" s="100">
        <v>0</v>
      </c>
      <c r="K566" s="261">
        <v>0</v>
      </c>
      <c r="L566" s="100">
        <v>0</v>
      </c>
      <c r="M566" s="261">
        <v>0</v>
      </c>
      <c r="N566" s="100">
        <v>0</v>
      </c>
      <c r="O566" s="261">
        <v>-462.62520000000001</v>
      </c>
      <c r="P566" s="100">
        <v>-0.33333333333333331</v>
      </c>
      <c r="Q566" s="261">
        <v>0</v>
      </c>
      <c r="R566" s="100">
        <v>0</v>
      </c>
      <c r="S566" s="261">
        <v>-23235.199999999983</v>
      </c>
      <c r="T566" s="100">
        <v>0.19878548121328662</v>
      </c>
      <c r="U566" s="261">
        <v>0</v>
      </c>
      <c r="V566" s="100">
        <v>0</v>
      </c>
      <c r="W566" s="290">
        <v>39955.855036833324</v>
      </c>
      <c r="X566" s="263">
        <v>0.1253261534652613</v>
      </c>
    </row>
    <row r="567" spans="1:24">
      <c r="A567" s="88">
        <f t="shared" si="15"/>
        <v>550</v>
      </c>
      <c r="B567" s="261" t="s">
        <v>157</v>
      </c>
      <c r="C567" s="261">
        <v>1194.0963857040854</v>
      </c>
      <c r="D567" s="100">
        <v>1.2693498821237437E-2</v>
      </c>
      <c r="E567" s="261">
        <v>40036.845222931086</v>
      </c>
      <c r="F567" s="100">
        <v>0.17994759874817987</v>
      </c>
      <c r="G567" s="261">
        <v>20107.999448039995</v>
      </c>
      <c r="H567" s="100">
        <v>0.16441702145996298</v>
      </c>
      <c r="I567" s="261">
        <v>0</v>
      </c>
      <c r="J567" s="100">
        <v>0</v>
      </c>
      <c r="K567" s="261">
        <v>0</v>
      </c>
      <c r="L567" s="100">
        <v>0</v>
      </c>
      <c r="M567" s="261">
        <v>0</v>
      </c>
      <c r="N567" s="100">
        <v>0</v>
      </c>
      <c r="O567" s="261">
        <v>-779.87883559999989</v>
      </c>
      <c r="P567" s="100">
        <v>-0.33333333333333326</v>
      </c>
      <c r="Q567" s="261">
        <v>0</v>
      </c>
      <c r="R567" s="100">
        <v>0</v>
      </c>
      <c r="S567" s="261">
        <v>-17548.635263039996</v>
      </c>
      <c r="T567" s="100">
        <v>0.15667869019568698</v>
      </c>
      <c r="U567" s="261">
        <v>0</v>
      </c>
      <c r="V567" s="100">
        <v>0</v>
      </c>
      <c r="W567" s="290">
        <v>43010.426958035168</v>
      </c>
      <c r="X567" s="263">
        <v>5.1467641863635054E-2</v>
      </c>
    </row>
    <row r="568" spans="1:24">
      <c r="A568" s="88">
        <f t="shared" si="15"/>
        <v>551</v>
      </c>
      <c r="B568" s="261" t="s">
        <v>157</v>
      </c>
      <c r="C568" s="261">
        <v>478.63516929999929</v>
      </c>
      <c r="D568" s="100">
        <v>1.757396783828237E-2</v>
      </c>
      <c r="E568" s="261">
        <v>42116.974202766658</v>
      </c>
      <c r="F568" s="100">
        <v>0.1852689660208581</v>
      </c>
      <c r="G568" s="261">
        <v>15363.192881666671</v>
      </c>
      <c r="H568" s="100">
        <v>0.13673611712454345</v>
      </c>
      <c r="I568" s="261">
        <v>0</v>
      </c>
      <c r="J568" s="100">
        <v>0</v>
      </c>
      <c r="K568" s="261">
        <v>0</v>
      </c>
      <c r="L568" s="100">
        <v>0</v>
      </c>
      <c r="M568" s="261">
        <v>0</v>
      </c>
      <c r="N568" s="100">
        <v>0</v>
      </c>
      <c r="O568" s="261">
        <v>-416.2328</v>
      </c>
      <c r="P568" s="100">
        <v>-0.33333333333333331</v>
      </c>
      <c r="Q568" s="261">
        <v>0</v>
      </c>
      <c r="R568" s="100">
        <v>0</v>
      </c>
      <c r="S568" s="261">
        <v>-14163.508026666663</v>
      </c>
      <c r="T568" s="100">
        <v>0.13171571338289867</v>
      </c>
      <c r="U568" s="261">
        <v>0</v>
      </c>
      <c r="V568" s="100">
        <v>0</v>
      </c>
      <c r="W568" s="290">
        <v>43379.061427066663</v>
      </c>
      <c r="X568" s="263">
        <v>0.11977935916499871</v>
      </c>
    </row>
    <row r="569" spans="1:24">
      <c r="A569" s="88">
        <f t="shared" si="15"/>
        <v>552</v>
      </c>
      <c r="B569" s="261" t="s">
        <v>157</v>
      </c>
      <c r="C569" s="292">
        <v>-40.909786666666683</v>
      </c>
      <c r="D569" s="100">
        <v>-0.10317460317460321</v>
      </c>
      <c r="E569" s="261">
        <v>46724.85309333331</v>
      </c>
      <c r="F569" s="100">
        <v>0.18630355333683646</v>
      </c>
      <c r="G569" s="261">
        <v>22553.444595000037</v>
      </c>
      <c r="H569" s="100">
        <v>0.16107552398963812</v>
      </c>
      <c r="I569" s="261">
        <v>0</v>
      </c>
      <c r="J569" s="100">
        <v>0</v>
      </c>
      <c r="K569" s="261">
        <v>0</v>
      </c>
      <c r="L569" s="100">
        <v>0</v>
      </c>
      <c r="M569" s="261">
        <v>0</v>
      </c>
      <c r="N569" s="100">
        <v>0</v>
      </c>
      <c r="O569" s="261">
        <v>-118.048</v>
      </c>
      <c r="P569" s="100">
        <v>-0.33333333333333331</v>
      </c>
      <c r="Q569" s="261">
        <v>0</v>
      </c>
      <c r="R569" s="100">
        <v>0</v>
      </c>
      <c r="S569" s="261">
        <v>-19796.513359999983</v>
      </c>
      <c r="T569" s="100">
        <v>0.15354665084813335</v>
      </c>
      <c r="U569" s="261">
        <v>0</v>
      </c>
      <c r="V569" s="100">
        <v>0</v>
      </c>
      <c r="W569" s="290">
        <v>49322.826541666713</v>
      </c>
      <c r="X569" s="263">
        <v>0.17219376206936701</v>
      </c>
    </row>
    <row r="570" spans="1:24" ht="12.75" customHeight="1">
      <c r="A570" s="88">
        <f t="shared" si="15"/>
        <v>553</v>
      </c>
      <c r="B570" s="261" t="s">
        <v>157</v>
      </c>
      <c r="C570" s="292">
        <v>-246.34742097983363</v>
      </c>
      <c r="D570" s="100">
        <v>-0.10317460317460328</v>
      </c>
      <c r="E570" s="261">
        <v>56886.250198386166</v>
      </c>
      <c r="F570" s="100">
        <v>0.18545544127111513</v>
      </c>
      <c r="G570" s="261">
        <v>18772.513020000042</v>
      </c>
      <c r="H570" s="100">
        <v>0.12838161730913644</v>
      </c>
      <c r="I570" s="261">
        <v>0</v>
      </c>
      <c r="J570" s="100">
        <v>0</v>
      </c>
      <c r="K570" s="261">
        <v>0</v>
      </c>
      <c r="L570" s="100">
        <v>0</v>
      </c>
      <c r="M570" s="261">
        <v>0</v>
      </c>
      <c r="N570" s="100">
        <v>0</v>
      </c>
      <c r="O570" s="261">
        <v>-152.61563600000002</v>
      </c>
      <c r="P570" s="100">
        <v>-0.33333333333333337</v>
      </c>
      <c r="Q570" s="261">
        <v>0</v>
      </c>
      <c r="R570" s="100">
        <v>0</v>
      </c>
      <c r="S570" s="261">
        <v>-17663.549759999994</v>
      </c>
      <c r="T570" s="100">
        <v>0.12459861948287178</v>
      </c>
      <c r="U570" s="261">
        <v>0</v>
      </c>
      <c r="V570" s="100">
        <v>0</v>
      </c>
      <c r="W570" s="290">
        <v>57596.250401406374</v>
      </c>
      <c r="X570" s="263">
        <v>0.13020552239029592</v>
      </c>
    </row>
    <row r="571" spans="1:24" ht="12.75" customHeight="1">
      <c r="A571" s="88">
        <f t="shared" si="15"/>
        <v>554</v>
      </c>
      <c r="B571" s="261" t="s">
        <v>157</v>
      </c>
      <c r="C571" s="292">
        <v>0</v>
      </c>
      <c r="D571" s="100">
        <v>0</v>
      </c>
      <c r="E571" s="261">
        <v>59070</v>
      </c>
      <c r="F571" s="100">
        <v>0.18651971174226367</v>
      </c>
      <c r="G571" s="261">
        <v>19825.74610375</v>
      </c>
      <c r="H571" s="100">
        <v>0.1298053457221453</v>
      </c>
      <c r="I571" s="261">
        <v>0</v>
      </c>
      <c r="J571" s="100">
        <v>0</v>
      </c>
      <c r="K571" s="261">
        <v>0</v>
      </c>
      <c r="L571" s="100">
        <v>0</v>
      </c>
      <c r="M571" s="261">
        <v>0</v>
      </c>
      <c r="N571" s="100">
        <v>0</v>
      </c>
      <c r="O571" s="261">
        <v>0</v>
      </c>
      <c r="P571" s="100">
        <v>0</v>
      </c>
      <c r="Q571" s="261">
        <v>0</v>
      </c>
      <c r="R571" s="100">
        <v>0</v>
      </c>
      <c r="S571" s="261">
        <v>-18586.892046666664</v>
      </c>
      <c r="T571" s="100">
        <v>0.12579853360031362</v>
      </c>
      <c r="U571" s="261">
        <v>0</v>
      </c>
      <c r="V571" s="100">
        <v>0</v>
      </c>
      <c r="W571" s="290">
        <v>60308.854057083343</v>
      </c>
      <c r="X571" s="263">
        <v>0.18748152185425088</v>
      </c>
    </row>
    <row r="572" spans="1:24">
      <c r="A572" s="88">
        <f t="shared" si="15"/>
        <v>555</v>
      </c>
      <c r="B572" s="261" t="s">
        <v>157</v>
      </c>
      <c r="C572" s="292">
        <v>4623.99307316666</v>
      </c>
      <c r="D572" s="100">
        <v>2.21690238531695E-2</v>
      </c>
      <c r="E572" s="261">
        <v>65722.434133833332</v>
      </c>
      <c r="F572" s="100">
        <v>0.18324327237332338</v>
      </c>
      <c r="G572" s="261">
        <v>18842.770470000018</v>
      </c>
      <c r="H572" s="100">
        <v>0.11699029548611417</v>
      </c>
      <c r="I572" s="261">
        <v>0</v>
      </c>
      <c r="J572" s="100">
        <v>0</v>
      </c>
      <c r="K572" s="261">
        <v>0</v>
      </c>
      <c r="L572" s="100">
        <v>0</v>
      </c>
      <c r="M572" s="261">
        <v>0</v>
      </c>
      <c r="N572" s="100">
        <v>0</v>
      </c>
      <c r="O572" s="261">
        <v>-535.1167999999999</v>
      </c>
      <c r="P572" s="100">
        <v>-0.3333333333333332</v>
      </c>
      <c r="Q572" s="261">
        <v>0</v>
      </c>
      <c r="R572" s="100">
        <v>0</v>
      </c>
      <c r="S572" s="261">
        <v>-18300.630559999991</v>
      </c>
      <c r="T572" s="100">
        <v>0.1151838072327141</v>
      </c>
      <c r="U572" s="261">
        <v>0</v>
      </c>
      <c r="V572" s="100">
        <v>0</v>
      </c>
      <c r="W572" s="290">
        <v>70353.45031700001</v>
      </c>
      <c r="X572" s="263">
        <v>6.5666887781448219E-2</v>
      </c>
    </row>
    <row r="573" spans="1:24">
      <c r="A573" s="88">
        <f t="shared" si="15"/>
        <v>556</v>
      </c>
      <c r="B573" s="261" t="s">
        <v>157</v>
      </c>
      <c r="C573" s="292">
        <v>13591.025481166691</v>
      </c>
      <c r="D573" s="100">
        <v>1.9104733252249786E-2</v>
      </c>
      <c r="E573" s="261">
        <v>78835.003883166661</v>
      </c>
      <c r="F573" s="100">
        <v>0.17274185098109288</v>
      </c>
      <c r="G573" s="261">
        <v>39400.5</v>
      </c>
      <c r="H573" s="100">
        <v>0.16375969193618439</v>
      </c>
      <c r="I573" s="261">
        <v>0</v>
      </c>
      <c r="J573" s="100">
        <v>0</v>
      </c>
      <c r="K573" s="261">
        <v>0</v>
      </c>
      <c r="L573" s="100">
        <v>0</v>
      </c>
      <c r="M573" s="261">
        <v>0</v>
      </c>
      <c r="N573" s="100">
        <v>0</v>
      </c>
      <c r="O573" s="261">
        <v>-1428.5372000000004</v>
      </c>
      <c r="P573" s="100">
        <v>-0.33333333333333343</v>
      </c>
      <c r="Q573" s="261">
        <v>0</v>
      </c>
      <c r="R573" s="100">
        <v>0</v>
      </c>
      <c r="S573" s="261">
        <v>-34424</v>
      </c>
      <c r="T573" s="100">
        <v>0.15605987795921697</v>
      </c>
      <c r="U573" s="261">
        <v>0</v>
      </c>
      <c r="V573" s="100">
        <v>0</v>
      </c>
      <c r="W573" s="290">
        <v>95973.992164333366</v>
      </c>
      <c r="X573" s="263">
        <v>2.975304252292571E-2</v>
      </c>
    </row>
    <row r="574" spans="1:24">
      <c r="A574" s="88">
        <f t="shared" si="15"/>
        <v>557</v>
      </c>
      <c r="B574" s="261" t="s">
        <v>157</v>
      </c>
      <c r="C574" s="292">
        <v>2270.7921964716602</v>
      </c>
      <c r="D574" s="100">
        <v>2.0403948143902253E-2</v>
      </c>
      <c r="E574" s="261">
        <v>79153.024463318332</v>
      </c>
      <c r="F574" s="100">
        <v>0.18457847626869262</v>
      </c>
      <c r="G574" s="261">
        <v>33806.090279333344</v>
      </c>
      <c r="H574" s="100">
        <v>0.15026899857472428</v>
      </c>
      <c r="I574" s="261">
        <v>0</v>
      </c>
      <c r="J574" s="100">
        <v>0</v>
      </c>
      <c r="K574" s="261">
        <v>0</v>
      </c>
      <c r="L574" s="100">
        <v>0</v>
      </c>
      <c r="M574" s="261">
        <v>0</v>
      </c>
      <c r="N574" s="100">
        <v>0</v>
      </c>
      <c r="O574" s="261">
        <v>-808.11913599999991</v>
      </c>
      <c r="P574" s="100">
        <v>-0.33333333333333331</v>
      </c>
      <c r="Q574" s="261">
        <v>0</v>
      </c>
      <c r="R574" s="100">
        <v>0</v>
      </c>
      <c r="S574" s="261">
        <v>-30276.656949333352</v>
      </c>
      <c r="T574" s="100">
        <v>0.14364534085455372</v>
      </c>
      <c r="U574" s="261">
        <v>0</v>
      </c>
      <c r="V574" s="100">
        <v>0</v>
      </c>
      <c r="W574" s="290">
        <v>84145.130853790004</v>
      </c>
      <c r="X574" s="263">
        <v>9.7279501046282496E-2</v>
      </c>
    </row>
    <row r="575" spans="1:24">
      <c r="A575" s="88">
        <f t="shared" si="15"/>
        <v>558</v>
      </c>
      <c r="B575" s="261" t="s">
        <v>157</v>
      </c>
      <c r="C575" s="292">
        <v>27630.054821166694</v>
      </c>
      <c r="D575" s="100">
        <v>1.8058398528309906E-2</v>
      </c>
      <c r="E575" s="261">
        <v>82845.450063166645</v>
      </c>
      <c r="F575" s="100">
        <v>0.1576067538771985</v>
      </c>
      <c r="G575" s="261">
        <v>40552.994933333342</v>
      </c>
      <c r="H575" s="100">
        <v>0.16138526216681284</v>
      </c>
      <c r="I575" s="261">
        <v>0</v>
      </c>
      <c r="J575" s="100">
        <v>0</v>
      </c>
      <c r="K575" s="261">
        <v>0</v>
      </c>
      <c r="L575" s="100">
        <v>0</v>
      </c>
      <c r="M575" s="261">
        <v>0</v>
      </c>
      <c r="N575" s="100">
        <v>0</v>
      </c>
      <c r="O575" s="261">
        <v>-2114.4319999999998</v>
      </c>
      <c r="P575" s="100">
        <v>-0.33333333333333326</v>
      </c>
      <c r="Q575" s="261">
        <v>0</v>
      </c>
      <c r="R575" s="100">
        <v>0</v>
      </c>
      <c r="S575" s="261">
        <v>-35576.494933333342</v>
      </c>
      <c r="T575" s="100">
        <v>0.15383554898873744</v>
      </c>
      <c r="U575" s="261">
        <v>0</v>
      </c>
      <c r="V575" s="100">
        <v>0</v>
      </c>
      <c r="W575" s="290">
        <v>113337.57288433335</v>
      </c>
      <c r="X575" s="263">
        <v>1.591520750244169E-2</v>
      </c>
    </row>
    <row r="576" spans="1:24" s="144" customFormat="1">
      <c r="A576" s="130" t="s">
        <v>61</v>
      </c>
      <c r="B576" s="131"/>
      <c r="C576" s="282">
        <f t="shared" ref="C576:X576" si="16">AVERAGE(C495:C575)</f>
        <v>1437.1978249476203</v>
      </c>
      <c r="D576" s="283">
        <f t="shared" si="16"/>
        <v>-3.7220340322845517E-3</v>
      </c>
      <c r="E576" s="313">
        <f t="shared" si="16"/>
        <v>12919.204340326645</v>
      </c>
      <c r="F576" s="283">
        <f t="shared" si="16"/>
        <v>0.17699675221004757</v>
      </c>
      <c r="G576" s="313">
        <f t="shared" si="16"/>
        <v>9975.5346551850216</v>
      </c>
      <c r="H576" s="283">
        <f t="shared" si="16"/>
        <v>0.21532058434256243</v>
      </c>
      <c r="I576" s="282">
        <f t="shared" si="16"/>
        <v>0</v>
      </c>
      <c r="J576" s="283">
        <f t="shared" si="16"/>
        <v>0</v>
      </c>
      <c r="K576" s="313">
        <f t="shared" si="16"/>
        <v>0</v>
      </c>
      <c r="L576" s="283">
        <f t="shared" si="16"/>
        <v>0</v>
      </c>
      <c r="M576" s="313">
        <f t="shared" si="16"/>
        <v>0</v>
      </c>
      <c r="N576" s="283">
        <f t="shared" si="16"/>
        <v>0</v>
      </c>
      <c r="O576" s="282">
        <f t="shared" si="16"/>
        <v>-174.25938067160493</v>
      </c>
      <c r="P576" s="283">
        <f t="shared" si="16"/>
        <v>-0.32098765432098736</v>
      </c>
      <c r="Q576" s="282">
        <f t="shared" si="16"/>
        <v>0</v>
      </c>
      <c r="R576" s="283">
        <f t="shared" si="16"/>
        <v>0</v>
      </c>
      <c r="S576" s="282">
        <f t="shared" si="16"/>
        <v>-4714.0878373708638</v>
      </c>
      <c r="T576" s="283">
        <f t="shared" si="16"/>
        <v>8.548983484697921E-2</v>
      </c>
      <c r="U576" s="313">
        <f t="shared" si="16"/>
        <v>0</v>
      </c>
      <c r="V576" s="283">
        <f t="shared" si="16"/>
        <v>0</v>
      </c>
      <c r="W576" s="284">
        <f t="shared" si="16"/>
        <v>19443.589602416825</v>
      </c>
      <c r="X576" s="285">
        <f t="shared" si="16"/>
        <v>9.0544726841393128E-2</v>
      </c>
    </row>
  </sheetData>
  <mergeCells count="13">
    <mergeCell ref="S4:T4"/>
    <mergeCell ref="U4:V4"/>
    <mergeCell ref="W4:X4"/>
    <mergeCell ref="A1:V1"/>
    <mergeCell ref="A3:V3"/>
    <mergeCell ref="C4:D4"/>
    <mergeCell ref="E4:F4"/>
    <mergeCell ref="G4:H4"/>
    <mergeCell ref="I4:J4"/>
    <mergeCell ref="K4:L4"/>
    <mergeCell ref="M4:N4"/>
    <mergeCell ref="O4:P4"/>
    <mergeCell ref="Q4:R4"/>
  </mergeCells>
  <printOptions horizontalCentered="1"/>
  <pageMargins left="0.5" right="0.25" top="1" bottom="0.5" header="0.5" footer="0.3"/>
  <pageSetup scale="56"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workbookViewId="0">
      <pane xSplit="2" ySplit="6" topLeftCell="C7" activePane="bottomRight" state="frozen"/>
      <selection activeCell="C9" sqref="C9"/>
      <selection pane="topRight" activeCell="C9" sqref="C9"/>
      <selection pane="bottomLeft" activeCell="C9" sqref="C9"/>
      <selection pane="bottomRight" activeCell="C7" sqref="C7"/>
    </sheetView>
  </sheetViews>
  <sheetFormatPr defaultColWidth="10" defaultRowHeight="12.75" customHeight="1"/>
  <cols>
    <col min="1" max="1" width="24.109375" style="319" customWidth="1"/>
    <col min="2" max="2" width="3.6640625" style="319" customWidth="1"/>
    <col min="3" max="3" width="9.88671875" style="319" bestFit="1" customWidth="1"/>
    <col min="4" max="5" width="10.5546875" style="319" bestFit="1" customWidth="1"/>
    <col min="6" max="6" width="3.6640625" style="319" customWidth="1"/>
    <col min="7" max="8" width="9.6640625" style="319" customWidth="1"/>
    <col min="9" max="9" width="10.6640625" style="319" customWidth="1"/>
    <col min="10" max="10" width="3.6640625" style="319" customWidth="1"/>
    <col min="11" max="11" width="10.33203125" style="319" customWidth="1"/>
    <col min="12" max="12" width="10.44140625" style="319" customWidth="1"/>
    <col min="13" max="13" width="9.6640625" style="319" customWidth="1"/>
    <col min="14" max="14" width="3.6640625" style="319" customWidth="1"/>
    <col min="15" max="15" width="9.6640625" style="319" customWidth="1"/>
    <col min="16" max="16384" width="10" style="319"/>
  </cols>
  <sheetData>
    <row r="1" spans="1:15" s="317" customFormat="1" ht="12.75" customHeight="1">
      <c r="A1" s="1" t="str">
        <f>'F-7 Abbreviations'!B1</f>
        <v>Appendix F — 2020 Proposed Bill Impact Analysis</v>
      </c>
      <c r="B1" s="55"/>
      <c r="C1" s="55"/>
      <c r="D1" s="55"/>
      <c r="E1" s="55"/>
      <c r="F1" s="55"/>
      <c r="G1" s="55"/>
      <c r="H1" s="55"/>
      <c r="I1" s="55"/>
      <c r="J1" s="55"/>
      <c r="K1" s="55"/>
      <c r="L1" s="55"/>
      <c r="M1" s="55"/>
      <c r="N1" s="55"/>
      <c r="O1" s="316"/>
    </row>
    <row r="2" spans="1:15" s="317" customFormat="1" ht="12.75" customHeight="1">
      <c r="A2" s="55" t="s">
        <v>82</v>
      </c>
      <c r="B2" s="55"/>
      <c r="C2" s="55"/>
      <c r="D2" s="55"/>
      <c r="E2" s="55"/>
      <c r="F2" s="55"/>
      <c r="G2" s="55"/>
      <c r="H2" s="55"/>
      <c r="I2" s="55"/>
      <c r="J2" s="55"/>
      <c r="K2" s="55"/>
      <c r="L2" s="55"/>
      <c r="M2" s="55"/>
      <c r="N2" s="55"/>
      <c r="O2" s="318"/>
    </row>
    <row r="4" spans="1:15" ht="12.75" customHeight="1">
      <c r="C4" s="320" t="s">
        <v>83</v>
      </c>
      <c r="D4" s="320"/>
      <c r="E4" s="320"/>
      <c r="G4" s="320" t="s">
        <v>84</v>
      </c>
      <c r="H4" s="320"/>
      <c r="I4" s="320"/>
      <c r="K4" s="320" t="s">
        <v>85</v>
      </c>
      <c r="L4" s="320"/>
      <c r="M4" s="320"/>
      <c r="O4" s="320" t="s">
        <v>3</v>
      </c>
    </row>
    <row r="5" spans="1:15" ht="12.75" customHeight="1">
      <c r="C5" s="321" t="s">
        <v>86</v>
      </c>
      <c r="D5" s="321" t="s">
        <v>87</v>
      </c>
      <c r="E5" s="321" t="s">
        <v>88</v>
      </c>
      <c r="G5" s="321" t="s">
        <v>86</v>
      </c>
      <c r="H5" s="321" t="s">
        <v>87</v>
      </c>
      <c r="I5" s="321" t="s">
        <v>88</v>
      </c>
      <c r="K5" s="321" t="s">
        <v>86</v>
      </c>
      <c r="L5" s="321" t="s">
        <v>87</v>
      </c>
      <c r="M5" s="321" t="s">
        <v>88</v>
      </c>
      <c r="O5" s="321" t="s">
        <v>89</v>
      </c>
    </row>
    <row r="6" spans="1:15" ht="12.75" customHeight="1">
      <c r="C6" s="322" t="s">
        <v>90</v>
      </c>
      <c r="D6" s="322" t="s">
        <v>36</v>
      </c>
      <c r="E6" s="322" t="s">
        <v>36</v>
      </c>
      <c r="G6" s="322" t="s">
        <v>90</v>
      </c>
      <c r="H6" s="322" t="s">
        <v>36</v>
      </c>
      <c r="I6" s="322" t="s">
        <v>36</v>
      </c>
      <c r="K6" s="322" t="s">
        <v>90</v>
      </c>
      <c r="L6" s="322" t="s">
        <v>36</v>
      </c>
      <c r="M6" s="322" t="s">
        <v>36</v>
      </c>
      <c r="O6" s="322" t="s">
        <v>38</v>
      </c>
    </row>
    <row r="7" spans="1:15" ht="12.75" customHeight="1">
      <c r="C7" s="323"/>
      <c r="D7" s="323"/>
      <c r="E7" s="323"/>
      <c r="G7" s="323"/>
      <c r="H7" s="323"/>
      <c r="I7" s="323"/>
      <c r="K7" s="323"/>
      <c r="L7" s="323"/>
      <c r="M7" s="323"/>
      <c r="O7" s="323"/>
    </row>
    <row r="8" spans="1:15" s="324" customFormat="1" ht="12.75" customHeight="1">
      <c r="A8" s="324" t="s">
        <v>91</v>
      </c>
      <c r="E8" s="325"/>
      <c r="I8" s="325"/>
      <c r="M8" s="325"/>
      <c r="O8" s="325"/>
    </row>
    <row r="9" spans="1:15" s="326" customFormat="1" ht="12.75" customHeight="1">
      <c r="A9" s="326" t="s">
        <v>92</v>
      </c>
      <c r="C9" s="327">
        <v>14</v>
      </c>
      <c r="D9" s="327">
        <v>1</v>
      </c>
      <c r="E9" s="328">
        <v>2</v>
      </c>
      <c r="F9" s="327"/>
      <c r="G9" s="327"/>
      <c r="H9" s="327">
        <v>11</v>
      </c>
      <c r="I9" s="328">
        <v>20</v>
      </c>
      <c r="J9" s="327"/>
      <c r="K9" s="327">
        <v>1</v>
      </c>
      <c r="L9" s="327">
        <v>3</v>
      </c>
      <c r="M9" s="328">
        <v>16</v>
      </c>
      <c r="N9" s="327"/>
      <c r="O9" s="328">
        <v>68</v>
      </c>
    </row>
    <row r="10" spans="1:15" s="329" customFormat="1" ht="12.75" customHeight="1">
      <c r="A10" s="329" t="s">
        <v>11</v>
      </c>
      <c r="C10" s="330">
        <v>2.3164728571428568</v>
      </c>
      <c r="D10" s="330">
        <v>0.71635136666666677</v>
      </c>
      <c r="E10" s="331">
        <v>6.2962500000000006</v>
      </c>
      <c r="F10" s="330"/>
      <c r="G10" s="330"/>
      <c r="H10" s="330">
        <v>2.3057938760000001</v>
      </c>
      <c r="I10" s="331">
        <v>1.9531327381720431</v>
      </c>
      <c r="J10" s="330"/>
      <c r="K10" s="330">
        <v>5.5080000000000018</v>
      </c>
      <c r="L10" s="330">
        <v>1.29132</v>
      </c>
      <c r="M10" s="331">
        <v>2.1537515800000002</v>
      </c>
      <c r="N10" s="330"/>
      <c r="O10" s="331">
        <v>2.2077731107352943</v>
      </c>
    </row>
    <row r="11" spans="1:15" s="332" customFormat="1" ht="12.75" customHeight="1">
      <c r="A11" s="332" t="s">
        <v>93</v>
      </c>
      <c r="C11" s="333">
        <v>2.9889207624823024E-2</v>
      </c>
      <c r="D11" s="333">
        <v>2.7064907794384436E-2</v>
      </c>
      <c r="E11" s="334">
        <v>0.17201189020808133</v>
      </c>
      <c r="F11" s="333"/>
      <c r="G11" s="333"/>
      <c r="H11" s="333">
        <v>0.20698557780781371</v>
      </c>
      <c r="I11" s="334">
        <v>0.14435566593311383</v>
      </c>
      <c r="J11" s="333"/>
      <c r="K11" s="333">
        <v>0.20005472488335763</v>
      </c>
      <c r="L11" s="333">
        <v>8.3026578390166528E-2</v>
      </c>
      <c r="M11" s="334">
        <v>0.36539579701483715</v>
      </c>
      <c r="N11" s="333"/>
      <c r="O11" s="334">
        <v>0.17000044781140952</v>
      </c>
    </row>
    <row r="12" spans="1:15" ht="12.75" customHeight="1">
      <c r="A12" s="319" t="s">
        <v>147</v>
      </c>
      <c r="C12" s="327">
        <v>8967.7187417857258</v>
      </c>
      <c r="D12" s="327">
        <v>4535.7629111398328</v>
      </c>
      <c r="E12" s="328">
        <v>105805.60030720834</v>
      </c>
      <c r="F12" s="327"/>
      <c r="G12" s="327"/>
      <c r="H12" s="327">
        <v>48136.512884123484</v>
      </c>
      <c r="I12" s="328">
        <v>34286.324551722246</v>
      </c>
      <c r="J12" s="327"/>
      <c r="K12" s="327">
        <v>105123.15082053332</v>
      </c>
      <c r="L12" s="327">
        <v>20385.589274237442</v>
      </c>
      <c r="M12" s="328">
        <v>46170.426418959716</v>
      </c>
      <c r="N12" s="327"/>
      <c r="O12" s="328">
        <v>33964.379828831581</v>
      </c>
    </row>
    <row r="13" spans="1:15" ht="12.75" customHeight="1">
      <c r="A13" s="319" t="s">
        <v>94</v>
      </c>
      <c r="C13" s="327">
        <v>10316.158076072355</v>
      </c>
      <c r="D13" s="327">
        <v>5012.6575409403331</v>
      </c>
      <c r="E13" s="328">
        <v>120526.44369558335</v>
      </c>
      <c r="F13" s="327"/>
      <c r="G13" s="327"/>
      <c r="H13" s="327">
        <v>56848.242699529059</v>
      </c>
      <c r="I13" s="328">
        <v>40431.958047680149</v>
      </c>
      <c r="J13" s="327"/>
      <c r="K13" s="327">
        <v>117389.68104493333</v>
      </c>
      <c r="L13" s="327">
        <v>22536.524598565116</v>
      </c>
      <c r="M13" s="328">
        <v>54645.52019026057</v>
      </c>
      <c r="N13" s="327">
        <v>0</v>
      </c>
      <c r="O13" s="328">
        <v>39753.088755294164</v>
      </c>
    </row>
    <row r="14" spans="1:15" s="335" customFormat="1" ht="12.75" customHeight="1">
      <c r="A14" s="335" t="s">
        <v>95</v>
      </c>
      <c r="C14" s="327">
        <v>1348.439334286631</v>
      </c>
      <c r="D14" s="327">
        <v>476.8946298005003</v>
      </c>
      <c r="E14" s="328">
        <v>14720.843388375011</v>
      </c>
      <c r="F14" s="327"/>
      <c r="G14" s="327"/>
      <c r="H14" s="327">
        <v>8711.729815405577</v>
      </c>
      <c r="I14" s="328">
        <v>6145.6334959579144</v>
      </c>
      <c r="J14" s="327"/>
      <c r="K14" s="327">
        <v>12266.530224400005</v>
      </c>
      <c r="L14" s="327">
        <v>2150.9353243276742</v>
      </c>
      <c r="M14" s="328">
        <v>8475.0937713008443</v>
      </c>
      <c r="N14" s="327">
        <v>0</v>
      </c>
      <c r="O14" s="328">
        <v>5788.7089264625756</v>
      </c>
    </row>
    <row r="15" spans="1:15" s="335" customFormat="1" ht="12.75" customHeight="1">
      <c r="A15" s="335" t="s">
        <v>96</v>
      </c>
      <c r="C15" s="333">
        <v>0.15033017788615735</v>
      </c>
      <c r="D15" s="333">
        <v>0.10514099593460831</v>
      </c>
      <c r="E15" s="334">
        <v>0.13978495966628457</v>
      </c>
      <c r="F15" s="333"/>
      <c r="G15" s="333"/>
      <c r="H15" s="333">
        <v>0.23496277090390438</v>
      </c>
      <c r="I15" s="334">
        <v>0.21068384157203762</v>
      </c>
      <c r="J15" s="333"/>
      <c r="K15" s="333">
        <v>0.11668723900163035</v>
      </c>
      <c r="L15" s="333">
        <v>0.13108956797662885</v>
      </c>
      <c r="M15" s="334">
        <v>0.33393954507243107</v>
      </c>
      <c r="N15" s="333"/>
      <c r="O15" s="334">
        <v>0.21872825233083767</v>
      </c>
    </row>
    <row r="16" spans="1:15" s="335" customFormat="1" ht="12.75" customHeight="1">
      <c r="C16" s="336"/>
      <c r="D16" s="336"/>
      <c r="E16" s="337"/>
      <c r="F16" s="336"/>
      <c r="G16" s="338"/>
      <c r="H16" s="336"/>
      <c r="I16" s="337"/>
      <c r="J16" s="336"/>
      <c r="K16" s="336"/>
      <c r="L16" s="336"/>
      <c r="M16" s="337"/>
      <c r="N16" s="336"/>
      <c r="O16" s="337"/>
    </row>
    <row r="17" spans="1:15" s="324" customFormat="1" ht="12.75" customHeight="1">
      <c r="A17" s="324" t="s">
        <v>97</v>
      </c>
      <c r="E17" s="325"/>
      <c r="G17" s="339"/>
      <c r="I17" s="325"/>
      <c r="M17" s="325"/>
      <c r="O17" s="325"/>
    </row>
    <row r="18" spans="1:15" s="326" customFormat="1" ht="12.75" customHeight="1">
      <c r="A18" s="326" t="s">
        <v>92</v>
      </c>
      <c r="C18" s="327">
        <v>1</v>
      </c>
      <c r="D18" s="327"/>
      <c r="E18" s="328">
        <v>1</v>
      </c>
      <c r="F18" s="327"/>
      <c r="G18" s="327"/>
      <c r="H18" s="327">
        <v>1</v>
      </c>
      <c r="I18" s="328">
        <v>4</v>
      </c>
      <c r="J18" s="327"/>
      <c r="K18" s="327">
        <v>3</v>
      </c>
      <c r="L18" s="327">
        <v>1</v>
      </c>
      <c r="M18" s="328">
        <v>1</v>
      </c>
      <c r="N18" s="327"/>
      <c r="O18" s="328">
        <v>12</v>
      </c>
    </row>
    <row r="19" spans="1:15" s="329" customFormat="1" ht="12.75" customHeight="1">
      <c r="A19" s="329" t="s">
        <v>11</v>
      </c>
      <c r="C19" s="330">
        <v>15.082410689999998</v>
      </c>
      <c r="D19" s="330"/>
      <c r="E19" s="331">
        <v>12.599999999999996</v>
      </c>
      <c r="F19" s="330"/>
      <c r="G19" s="330"/>
      <c r="H19" s="330">
        <v>8.0075466666666681</v>
      </c>
      <c r="I19" s="331">
        <v>10.425000000000001</v>
      </c>
      <c r="J19" s="330"/>
      <c r="K19" s="330">
        <v>12.30245028888889</v>
      </c>
      <c r="L19" s="330">
        <v>15.592376700000001</v>
      </c>
      <c r="M19" s="331">
        <v>14.730207999999998</v>
      </c>
      <c r="N19" s="330"/>
      <c r="O19" s="331">
        <v>12.051657743611111</v>
      </c>
    </row>
    <row r="20" spans="1:15" s="332" customFormat="1" ht="12.75" customHeight="1">
      <c r="A20" s="332" t="s">
        <v>93</v>
      </c>
      <c r="C20" s="340">
        <v>2.4056958502181717E-4</v>
      </c>
      <c r="D20" s="330"/>
      <c r="E20" s="341">
        <v>9.1471193918967908E-2</v>
      </c>
      <c r="F20" s="333"/>
      <c r="G20" s="333"/>
      <c r="H20" s="333">
        <v>8.2706058814198957E-2</v>
      </c>
      <c r="I20" s="334">
        <v>9.3764322299247055E-2</v>
      </c>
      <c r="J20" s="333"/>
      <c r="K20" s="333">
        <v>1.6735124123944688E-2</v>
      </c>
      <c r="L20" s="333">
        <v>6.5565717403475166E-2</v>
      </c>
      <c r="M20" s="334">
        <v>7.6717978512042595E-2</v>
      </c>
      <c r="N20" s="333"/>
      <c r="O20" s="334">
        <v>6.1830348316877393E-2</v>
      </c>
    </row>
    <row r="21" spans="1:15" ht="12.75" customHeight="1">
      <c r="A21" s="319" t="s">
        <v>147</v>
      </c>
      <c r="C21" s="327">
        <v>51568.073207003494</v>
      </c>
      <c r="D21" s="327"/>
      <c r="E21" s="328">
        <v>142443.59708416666</v>
      </c>
      <c r="F21" s="327"/>
      <c r="G21" s="327"/>
      <c r="H21" s="327">
        <v>70915.074746333339</v>
      </c>
      <c r="I21" s="328">
        <v>129104.24547000442</v>
      </c>
      <c r="J21" s="327"/>
      <c r="K21" s="327">
        <v>78189.356595877005</v>
      </c>
      <c r="L21" s="327">
        <v>154756.39430207701</v>
      </c>
      <c r="M21" s="328">
        <v>135600.59828133331</v>
      </c>
      <c r="N21" s="327"/>
      <c r="O21" s="328">
        <v>108855.73244071356</v>
      </c>
    </row>
    <row r="22" spans="1:15" ht="12.75" customHeight="1">
      <c r="A22" s="319" t="s">
        <v>94</v>
      </c>
      <c r="C22" s="327">
        <v>59884.818003143009</v>
      </c>
      <c r="D22" s="327"/>
      <c r="E22" s="328">
        <v>163675.21506499997</v>
      </c>
      <c r="F22" s="327"/>
      <c r="G22" s="327"/>
      <c r="H22" s="327">
        <v>78289.497047333338</v>
      </c>
      <c r="I22" s="328">
        <v>148316.42645674449</v>
      </c>
      <c r="J22" s="327"/>
      <c r="K22" s="327">
        <v>91890.882473339341</v>
      </c>
      <c r="L22" s="327">
        <v>170278.68392357268</v>
      </c>
      <c r="M22" s="328">
        <v>158556.77625666666</v>
      </c>
      <c r="N22" s="327"/>
      <c r="O22" s="328">
        <v>124968.61196189263</v>
      </c>
    </row>
    <row r="23" spans="1:15" s="335" customFormat="1" ht="12.75" customHeight="1">
      <c r="A23" s="335" t="s">
        <v>95</v>
      </c>
      <c r="C23" s="327">
        <v>8316.7447961395155</v>
      </c>
      <c r="D23" s="327"/>
      <c r="E23" s="328">
        <v>21231.617980833311</v>
      </c>
      <c r="F23" s="327"/>
      <c r="G23" s="327"/>
      <c r="H23" s="327">
        <v>7374.4223009999987</v>
      </c>
      <c r="I23" s="328">
        <v>19212.180986740088</v>
      </c>
      <c r="J23" s="327"/>
      <c r="K23" s="327">
        <v>13701.525877462334</v>
      </c>
      <c r="L23" s="327">
        <v>15522.289621495671</v>
      </c>
      <c r="M23" s="328">
        <v>22956.177975333354</v>
      </c>
      <c r="N23" s="327"/>
      <c r="O23" s="328">
        <v>16112.879521179098</v>
      </c>
    </row>
    <row r="24" spans="1:15" s="335" customFormat="1" ht="12.75" customHeight="1">
      <c r="A24" s="335" t="s">
        <v>96</v>
      </c>
      <c r="C24" s="333">
        <v>0.16127701267322148</v>
      </c>
      <c r="D24" s="342"/>
      <c r="E24" s="334">
        <v>0.14905280697375281</v>
      </c>
      <c r="F24" s="333"/>
      <c r="G24" s="333"/>
      <c r="H24" s="333">
        <v>0.10398948781170526</v>
      </c>
      <c r="I24" s="334">
        <v>0.18709479520942005</v>
      </c>
      <c r="J24" s="333"/>
      <c r="K24" s="333">
        <v>0.17680256228866198</v>
      </c>
      <c r="L24" s="333">
        <v>0.10030144273842999</v>
      </c>
      <c r="M24" s="334">
        <v>0.16929260096408796</v>
      </c>
      <c r="N24" s="333"/>
      <c r="O24" s="334">
        <v>0.16355835157207196</v>
      </c>
    </row>
    <row r="25" spans="1:15" s="335" customFormat="1" ht="12.75" customHeight="1">
      <c r="C25" s="336"/>
      <c r="D25" s="336"/>
      <c r="E25" s="337"/>
      <c r="F25" s="336"/>
      <c r="G25" s="338"/>
      <c r="H25" s="336"/>
      <c r="I25" s="337"/>
      <c r="J25" s="336"/>
      <c r="K25" s="336"/>
      <c r="L25" s="336"/>
      <c r="M25" s="337"/>
      <c r="N25" s="336"/>
      <c r="O25" s="337"/>
    </row>
    <row r="26" spans="1:15" s="324" customFormat="1" ht="12.75" customHeight="1">
      <c r="A26" s="324" t="s">
        <v>98</v>
      </c>
      <c r="E26" s="325"/>
      <c r="G26" s="339"/>
      <c r="I26" s="325"/>
      <c r="M26" s="325"/>
      <c r="O26" s="325"/>
    </row>
    <row r="27" spans="1:15" s="326" customFormat="1" ht="12.75" customHeight="1">
      <c r="A27" s="326" t="s">
        <v>92</v>
      </c>
      <c r="C27" s="327">
        <v>4</v>
      </c>
      <c r="D27" s="327">
        <v>2</v>
      </c>
      <c r="E27" s="328">
        <v>2</v>
      </c>
      <c r="F27" s="327"/>
      <c r="G27" s="327"/>
      <c r="H27" s="327">
        <v>3</v>
      </c>
      <c r="I27" s="328"/>
      <c r="J27" s="327"/>
      <c r="K27" s="327"/>
      <c r="L27" s="327">
        <v>1</v>
      </c>
      <c r="M27" s="328"/>
      <c r="N27" s="327"/>
      <c r="O27" s="328">
        <v>12</v>
      </c>
    </row>
    <row r="28" spans="1:15" s="329" customFormat="1" ht="12.75" customHeight="1">
      <c r="A28" s="329" t="s">
        <v>11</v>
      </c>
      <c r="C28" s="330">
        <v>25.081529250000003</v>
      </c>
      <c r="D28" s="330">
        <v>26.234991750000002</v>
      </c>
      <c r="E28" s="331">
        <v>20.700000000000003</v>
      </c>
      <c r="F28" s="330"/>
      <c r="G28" s="330"/>
      <c r="H28" s="330">
        <v>26.390243479999995</v>
      </c>
      <c r="I28" s="331"/>
      <c r="J28" s="330"/>
      <c r="K28" s="330"/>
      <c r="L28" s="330">
        <v>23.532136266666665</v>
      </c>
      <c r="M28" s="331"/>
      <c r="N28" s="330"/>
      <c r="O28" s="331">
        <v>24.741580600555555</v>
      </c>
    </row>
    <row r="29" spans="1:15" s="332" customFormat="1" ht="12.75" customHeight="1">
      <c r="A29" s="332" t="s">
        <v>93</v>
      </c>
      <c r="C29" s="333">
        <v>1.3014344566231388E-3</v>
      </c>
      <c r="D29" s="333">
        <v>8.8826467245897902E-3</v>
      </c>
      <c r="E29" s="334">
        <v>9.1741789779453589E-2</v>
      </c>
      <c r="F29" s="333"/>
      <c r="G29" s="333"/>
      <c r="H29" s="333">
        <v>2.8440677783091714E-2</v>
      </c>
      <c r="I29" s="334"/>
      <c r="J29" s="333"/>
      <c r="K29" s="333"/>
      <c r="L29" s="333">
        <v>7.2155831614467408E-3</v>
      </c>
      <c r="M29" s="334"/>
      <c r="N29" s="333"/>
      <c r="O29" s="334">
        <v>2.4916018945441765E-2</v>
      </c>
    </row>
    <row r="30" spans="1:15" ht="12.75" customHeight="1">
      <c r="A30" s="319" t="s">
        <v>147</v>
      </c>
      <c r="C30" s="327">
        <v>72205.595740671008</v>
      </c>
      <c r="D30" s="327">
        <v>88593.989201252247</v>
      </c>
      <c r="E30" s="328">
        <v>195468.02147447667</v>
      </c>
      <c r="F30" s="327"/>
      <c r="G30" s="327"/>
      <c r="H30" s="327">
        <v>120037.23898126739</v>
      </c>
      <c r="I30" s="328"/>
      <c r="J30" s="327"/>
      <c r="K30" s="327"/>
      <c r="L30" s="327">
        <v>104598.57491224317</v>
      </c>
      <c r="M30" s="328"/>
      <c r="N30" s="327"/>
      <c r="O30" s="328">
        <v>110138.05801418227</v>
      </c>
    </row>
    <row r="31" spans="1:15" ht="12.75" customHeight="1">
      <c r="A31" s="319" t="s">
        <v>94</v>
      </c>
      <c r="C31" s="327">
        <v>84719.811602454676</v>
      </c>
      <c r="D31" s="327">
        <v>102032.03417942551</v>
      </c>
      <c r="E31" s="328">
        <v>223161.60169318004</v>
      </c>
      <c r="F31" s="327"/>
      <c r="G31" s="327"/>
      <c r="H31" s="327">
        <v>138081.27621931856</v>
      </c>
      <c r="I31" s="328"/>
      <c r="J31" s="327"/>
      <c r="K31" s="327"/>
      <c r="L31" s="327">
        <v>117482.23198703368</v>
      </c>
      <c r="M31" s="328"/>
      <c r="N31" s="327"/>
      <c r="O31" s="328">
        <v>126749.38156666823</v>
      </c>
    </row>
    <row r="32" spans="1:15" s="335" customFormat="1" ht="12.75" customHeight="1">
      <c r="A32" s="335" t="s">
        <v>95</v>
      </c>
      <c r="C32" s="327">
        <v>12514.215861783667</v>
      </c>
      <c r="D32" s="327">
        <v>13438.04497817326</v>
      </c>
      <c r="E32" s="328">
        <v>27693.580218703341</v>
      </c>
      <c r="F32" s="327"/>
      <c r="G32" s="327"/>
      <c r="H32" s="327">
        <v>18044.037238051173</v>
      </c>
      <c r="I32" s="328"/>
      <c r="J32" s="327"/>
      <c r="K32" s="327"/>
      <c r="L32" s="327">
        <v>12883.657074790506</v>
      </c>
      <c r="M32" s="328"/>
      <c r="N32" s="327"/>
      <c r="O32" s="328">
        <v>16611.323552485992</v>
      </c>
    </row>
    <row r="33" spans="1:15" s="335" customFormat="1" ht="12.75" customHeight="1">
      <c r="A33" s="335" t="s">
        <v>96</v>
      </c>
      <c r="C33" s="333">
        <v>0.17134044741155491</v>
      </c>
      <c r="D33" s="333">
        <v>0.15174409064066829</v>
      </c>
      <c r="E33" s="334">
        <v>0.14554272730431225</v>
      </c>
      <c r="F33" s="333"/>
      <c r="G33" s="333"/>
      <c r="H33" s="333">
        <v>0.14687351823657632</v>
      </c>
      <c r="I33" s="334"/>
      <c r="J33" s="333"/>
      <c r="K33" s="333"/>
      <c r="L33" s="333">
        <v>0.12317239585338256</v>
      </c>
      <c r="M33" s="334"/>
      <c r="N33" s="333"/>
      <c r="O33" s="334">
        <v>0.15364403134160767</v>
      </c>
    </row>
    <row r="34" spans="1:15" s="335" customFormat="1" ht="12.75" customHeight="1">
      <c r="C34" s="336"/>
      <c r="D34" s="336"/>
      <c r="E34" s="337"/>
      <c r="F34" s="336"/>
      <c r="G34" s="338"/>
      <c r="H34" s="336"/>
      <c r="I34" s="337"/>
      <c r="J34" s="336"/>
      <c r="K34" s="336"/>
      <c r="L34" s="336"/>
      <c r="M34" s="337"/>
      <c r="N34" s="336"/>
      <c r="O34" s="337"/>
    </row>
    <row r="35" spans="1:15" s="324" customFormat="1" ht="12.75" customHeight="1">
      <c r="A35" s="324" t="s">
        <v>99</v>
      </c>
      <c r="E35" s="325"/>
      <c r="G35" s="339"/>
      <c r="I35" s="325"/>
      <c r="M35" s="325"/>
      <c r="O35" s="325"/>
    </row>
    <row r="36" spans="1:15" s="326" customFormat="1" ht="12.75" customHeight="1">
      <c r="A36" s="326" t="s">
        <v>92</v>
      </c>
      <c r="C36" s="327">
        <v>5</v>
      </c>
      <c r="D36" s="327">
        <v>1</v>
      </c>
      <c r="E36" s="328"/>
      <c r="F36" s="327"/>
      <c r="G36" s="327"/>
      <c r="H36" s="327">
        <v>1</v>
      </c>
      <c r="I36" s="328"/>
      <c r="J36" s="327"/>
      <c r="K36" s="327"/>
      <c r="L36" s="327"/>
      <c r="M36" s="328"/>
      <c r="N36" s="327"/>
      <c r="O36" s="328">
        <v>7</v>
      </c>
    </row>
    <row r="37" spans="1:15" s="329" customFormat="1" ht="12.75" customHeight="1">
      <c r="A37" s="329" t="s">
        <v>11</v>
      </c>
      <c r="C37" s="330">
        <v>96.221581333333347</v>
      </c>
      <c r="D37" s="330">
        <v>129.32999999999996</v>
      </c>
      <c r="E37" s="331"/>
      <c r="F37" s="330"/>
      <c r="G37" s="330"/>
      <c r="H37" s="330">
        <v>79.572931400000002</v>
      </c>
      <c r="I37" s="331"/>
      <c r="J37" s="330"/>
      <c r="K37" s="330"/>
      <c r="L37" s="330"/>
      <c r="M37" s="331"/>
      <c r="N37" s="330"/>
      <c r="O37" s="331">
        <v>98.572976866666664</v>
      </c>
    </row>
    <row r="38" spans="1:15" s="332" customFormat="1" ht="12.75" customHeight="1">
      <c r="A38" s="332" t="s">
        <v>93</v>
      </c>
      <c r="C38" s="333">
        <v>1.2077269979432564E-2</v>
      </c>
      <c r="D38" s="333">
        <v>2.0071624795265527E-2</v>
      </c>
      <c r="E38" s="334"/>
      <c r="F38" s="333"/>
      <c r="G38" s="333"/>
      <c r="H38" s="333">
        <v>1.6840567526752937E-2</v>
      </c>
      <c r="I38" s="334"/>
      <c r="J38" s="333"/>
      <c r="K38" s="333"/>
      <c r="L38" s="333"/>
      <c r="M38" s="334"/>
      <c r="N38" s="333"/>
      <c r="O38" s="334">
        <v>1.3899791745597329E-2</v>
      </c>
    </row>
    <row r="39" spans="1:15" ht="12.75" customHeight="1">
      <c r="A39" s="319" t="s">
        <v>147</v>
      </c>
      <c r="C39" s="327">
        <v>311607.74486469006</v>
      </c>
      <c r="D39" s="327">
        <v>442348.75252648239</v>
      </c>
      <c r="E39" s="328"/>
      <c r="F39" s="327"/>
      <c r="G39" s="327"/>
      <c r="H39" s="327">
        <v>361451.60014447832</v>
      </c>
      <c r="I39" s="328"/>
      <c r="J39" s="327"/>
      <c r="K39" s="327"/>
      <c r="L39" s="327"/>
      <c r="M39" s="328"/>
      <c r="N39" s="327"/>
      <c r="O39" s="328">
        <v>337405.58242777298</v>
      </c>
    </row>
    <row r="40" spans="1:15" ht="12.75" customHeight="1">
      <c r="A40" s="319" t="s">
        <v>94</v>
      </c>
      <c r="C40" s="327">
        <v>358620.98593865335</v>
      </c>
      <c r="D40" s="327">
        <v>499945.00292788871</v>
      </c>
      <c r="E40" s="328"/>
      <c r="F40" s="327"/>
      <c r="G40" s="327"/>
      <c r="H40" s="327">
        <v>409431.78869484336</v>
      </c>
      <c r="I40" s="328"/>
      <c r="J40" s="327"/>
      <c r="K40" s="327"/>
      <c r="L40" s="327"/>
      <c r="M40" s="328"/>
      <c r="N40" s="327"/>
      <c r="O40" s="328">
        <v>386068.81733085692</v>
      </c>
    </row>
    <row r="41" spans="1:15" s="335" customFormat="1" ht="12.75" customHeight="1">
      <c r="A41" s="335" t="s">
        <v>95</v>
      </c>
      <c r="C41" s="327">
        <v>47013.241073963327</v>
      </c>
      <c r="D41" s="327">
        <v>57596.250401406316</v>
      </c>
      <c r="E41" s="328"/>
      <c r="F41" s="327"/>
      <c r="G41" s="327"/>
      <c r="H41" s="327">
        <v>47980.188550365041</v>
      </c>
      <c r="I41" s="328"/>
      <c r="J41" s="327"/>
      <c r="K41" s="327"/>
      <c r="L41" s="327"/>
      <c r="M41" s="328"/>
      <c r="N41" s="327"/>
      <c r="O41" s="328">
        <v>48663.234903083998</v>
      </c>
    </row>
    <row r="42" spans="1:15" s="335" customFormat="1" ht="12.75" customHeight="1">
      <c r="A42" s="335" t="s">
        <v>96</v>
      </c>
      <c r="C42" s="333">
        <v>0.15226294064836962</v>
      </c>
      <c r="D42" s="333">
        <v>0.13020552239029579</v>
      </c>
      <c r="E42" s="334"/>
      <c r="F42" s="333"/>
      <c r="G42" s="333"/>
      <c r="H42" s="333">
        <v>0.13274305199143274</v>
      </c>
      <c r="I42" s="334"/>
      <c r="J42" s="333"/>
      <c r="K42" s="333"/>
      <c r="L42" s="333"/>
      <c r="M42" s="334"/>
      <c r="N42" s="333"/>
      <c r="O42" s="334">
        <v>0.14632332537479667</v>
      </c>
    </row>
    <row r="43" spans="1:15" s="335" customFormat="1" ht="12.75" customHeight="1">
      <c r="C43" s="336"/>
      <c r="D43" s="336"/>
      <c r="E43" s="337"/>
      <c r="F43" s="336"/>
      <c r="G43" s="336"/>
      <c r="H43" s="336"/>
      <c r="I43" s="337"/>
      <c r="J43" s="336"/>
      <c r="K43" s="327"/>
      <c r="L43" s="327"/>
      <c r="M43" s="328"/>
      <c r="N43" s="336"/>
      <c r="O43" s="337"/>
    </row>
    <row r="44" spans="1:15" s="324" customFormat="1" ht="12.75" customHeight="1">
      <c r="A44" s="324" t="s">
        <v>100</v>
      </c>
      <c r="E44" s="325"/>
      <c r="I44" s="325"/>
      <c r="M44" s="325"/>
      <c r="O44" s="325"/>
    </row>
    <row r="45" spans="1:15" s="326" customFormat="1" ht="12.75" customHeight="1">
      <c r="A45" s="326" t="s">
        <v>92</v>
      </c>
      <c r="C45" s="327">
        <v>24</v>
      </c>
      <c r="D45" s="327">
        <v>4</v>
      </c>
      <c r="E45" s="328">
        <v>5</v>
      </c>
      <c r="F45" s="327"/>
      <c r="G45" s="327"/>
      <c r="H45" s="327">
        <v>16</v>
      </c>
      <c r="I45" s="328">
        <v>24</v>
      </c>
      <c r="J45" s="327"/>
      <c r="K45" s="327">
        <v>4</v>
      </c>
      <c r="L45" s="327">
        <v>5</v>
      </c>
      <c r="M45" s="328">
        <v>17</v>
      </c>
      <c r="N45" s="327"/>
      <c r="O45" s="328">
        <v>99</v>
      </c>
    </row>
    <row r="46" spans="1:15" s="329" customFormat="1" ht="12.75" customHeight="1">
      <c r="A46" s="329" t="s">
        <v>11</v>
      </c>
      <c r="C46" s="330">
        <v>26.206127264861113</v>
      </c>
      <c r="D46" s="330">
        <v>45.629083716666656</v>
      </c>
      <c r="E46" s="331">
        <v>13.3185</v>
      </c>
      <c r="F46" s="330"/>
      <c r="G46" s="330"/>
      <c r="H46" s="330">
        <v>11.323902866874999</v>
      </c>
      <c r="I46" s="331">
        <v>3.6589948966666666</v>
      </c>
      <c r="J46" s="330"/>
      <c r="K46" s="330">
        <v>10.603837716666668</v>
      </c>
      <c r="L46" s="330">
        <v>8.599694593333334</v>
      </c>
      <c r="M46" s="331">
        <v>2.893543134117647</v>
      </c>
      <c r="N46" s="330"/>
      <c r="O46" s="331">
        <v>12.946043128552189</v>
      </c>
    </row>
    <row r="47" spans="1:15" s="332" customFormat="1" ht="12.75" customHeight="1">
      <c r="A47" s="332" t="s">
        <v>93</v>
      </c>
      <c r="C47" s="333">
        <v>2.0178398502341648E-2</v>
      </c>
      <c r="D47" s="333">
        <v>1.6225456509707387E-2</v>
      </c>
      <c r="E47" s="334">
        <v>0.12379571077880755</v>
      </c>
      <c r="F47" s="333"/>
      <c r="G47" s="333"/>
      <c r="H47" s="333">
        <v>3.2511421716280089E-2</v>
      </c>
      <c r="I47" s="334">
        <v>0.18811536855638597</v>
      </c>
      <c r="J47" s="333"/>
      <c r="K47" s="333">
        <v>6.2565024313797915E-2</v>
      </c>
      <c r="L47" s="333">
        <v>6.437220714708429E-2</v>
      </c>
      <c r="M47" s="334">
        <v>0.34841474886761392</v>
      </c>
      <c r="N47" s="333"/>
      <c r="O47" s="334">
        <v>0.12826550909639253</v>
      </c>
    </row>
    <row r="48" spans="1:15" ht="12.75" customHeight="1">
      <c r="A48" s="319" t="s">
        <v>147</v>
      </c>
      <c r="C48" s="327">
        <v>84332.385119922415</v>
      </c>
      <c r="D48" s="327">
        <v>156018.1234600317</v>
      </c>
      <c r="E48" s="328">
        <v>148998.16812950734</v>
      </c>
      <c r="F48" s="327"/>
      <c r="G48" s="327"/>
      <c r="H48" s="327">
        <v>55789.012203470847</v>
      </c>
      <c r="I48" s="328">
        <v>61631.134981770309</v>
      </c>
      <c r="J48" s="327"/>
      <c r="K48" s="327">
        <v>84922.805152041081</v>
      </c>
      <c r="L48" s="327">
        <v>64102.347407406502</v>
      </c>
      <c r="M48" s="328">
        <v>51431.024763805224</v>
      </c>
      <c r="N48" s="327"/>
      <c r="O48" s="328">
        <v>73730.731220340487</v>
      </c>
    </row>
    <row r="49" spans="1:15" ht="12.75" customHeight="1">
      <c r="A49" s="319" t="s">
        <v>94</v>
      </c>
      <c r="C49" s="327">
        <v>97345.633632135054</v>
      </c>
      <c r="D49" s="327">
        <v>177255.43220692</v>
      </c>
      <c r="E49" s="328">
        <v>170210.26116850536</v>
      </c>
      <c r="F49" s="327"/>
      <c r="G49" s="327"/>
      <c r="H49" s="327">
        <v>63649.434992977243</v>
      </c>
      <c r="I49" s="328">
        <v>72092.9399923983</v>
      </c>
      <c r="J49" s="327"/>
      <c r="K49" s="327">
        <v>98265.582116237827</v>
      </c>
      <c r="L49" s="327">
        <v>71074.097941260348</v>
      </c>
      <c r="M49" s="328">
        <v>60757.94701769622</v>
      </c>
      <c r="N49" s="327"/>
      <c r="O49" s="328">
        <v>85114.218979987199</v>
      </c>
    </row>
    <row r="50" spans="1:15" s="335" customFormat="1" ht="12.75" customHeight="1">
      <c r="A50" s="335" t="s">
        <v>95</v>
      </c>
      <c r="C50" s="327">
        <v>13013.248512212653</v>
      </c>
      <c r="D50" s="327">
        <v>21237.308746888335</v>
      </c>
      <c r="E50" s="328">
        <v>21212.093038998002</v>
      </c>
      <c r="F50" s="327"/>
      <c r="G50" s="327"/>
      <c r="H50" s="327">
        <v>7860.4227895063996</v>
      </c>
      <c r="I50" s="328">
        <v>10461.805010627993</v>
      </c>
      <c r="J50" s="327"/>
      <c r="K50" s="327">
        <v>13342.776964196752</v>
      </c>
      <c r="L50" s="327">
        <v>6971.7505338538394</v>
      </c>
      <c r="M50" s="328">
        <v>9326.9222538909926</v>
      </c>
      <c r="N50" s="327"/>
      <c r="O50" s="328">
        <v>11383.48775964671</v>
      </c>
    </row>
    <row r="51" spans="1:15" s="335" customFormat="1" ht="12.75" customHeight="1">
      <c r="A51" s="335" t="s">
        <v>96</v>
      </c>
      <c r="C51" s="333">
        <v>0.15469066649864549</v>
      </c>
      <c r="D51" s="333">
        <v>0.13470867490156016</v>
      </c>
      <c r="E51" s="334">
        <v>0.1439416361829893</v>
      </c>
      <c r="F51" s="333"/>
      <c r="G51" s="333"/>
      <c r="H51" s="333">
        <v>0.15683104782299662</v>
      </c>
      <c r="I51" s="334">
        <v>0.22698477495482364</v>
      </c>
      <c r="J51" s="333"/>
      <c r="K51" s="333">
        <v>0.1617737314669041</v>
      </c>
      <c r="L51" s="333">
        <v>0.12334850850433983</v>
      </c>
      <c r="M51" s="334">
        <v>0.32425443071311677</v>
      </c>
      <c r="N51" s="333"/>
      <c r="O51" s="334">
        <v>0.19903245485944132</v>
      </c>
    </row>
  </sheetData>
  <printOptions horizontalCentered="1"/>
  <pageMargins left="0.5" right="0.25" top="1" bottom="0.5" header="0.5" footer="0.3"/>
  <pageSetup scale="71"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showGridLines="0" zoomScaleNormal="100" workbookViewId="0"/>
  </sheetViews>
  <sheetFormatPr defaultColWidth="8.44140625" defaultRowHeight="13.2"/>
  <cols>
    <col min="1" max="1" width="36.5546875" style="344" customWidth="1"/>
    <col min="2" max="2" width="16.33203125" style="344" customWidth="1"/>
    <col min="3" max="3" width="39.6640625" style="344" customWidth="1"/>
    <col min="4" max="4" width="36.5546875" style="344" customWidth="1"/>
    <col min="5" max="16384" width="8.44140625" style="344"/>
  </cols>
  <sheetData>
    <row r="1" spans="1:3">
      <c r="A1" s="1"/>
      <c r="B1" s="1" t="s">
        <v>158</v>
      </c>
      <c r="C1" s="343"/>
    </row>
    <row r="2" spans="1:3">
      <c r="B2" s="343" t="s">
        <v>101</v>
      </c>
      <c r="C2" s="343"/>
    </row>
    <row r="3" spans="1:3" s="345" customFormat="1" ht="6.6">
      <c r="B3" s="346"/>
      <c r="C3" s="346"/>
    </row>
    <row r="4" spans="1:3" ht="13.8">
      <c r="B4" s="347" t="s">
        <v>102</v>
      </c>
      <c r="C4" s="347"/>
    </row>
    <row r="5" spans="1:3">
      <c r="B5" s="348" t="s">
        <v>63</v>
      </c>
      <c r="C5" s="349" t="s">
        <v>103</v>
      </c>
    </row>
    <row r="6" spans="1:3">
      <c r="B6" s="350" t="s">
        <v>42</v>
      </c>
      <c r="C6" s="351" t="s">
        <v>104</v>
      </c>
    </row>
    <row r="7" spans="1:3">
      <c r="B7" s="350" t="s">
        <v>105</v>
      </c>
      <c r="C7" s="351" t="s">
        <v>106</v>
      </c>
    </row>
    <row r="8" spans="1:3">
      <c r="B8" s="352" t="s">
        <v>71</v>
      </c>
      <c r="C8" s="353" t="s">
        <v>107</v>
      </c>
    </row>
    <row r="9" spans="1:3" ht="13.8">
      <c r="B9" s="354" t="s">
        <v>108</v>
      </c>
      <c r="C9" s="355" t="s">
        <v>109</v>
      </c>
    </row>
    <row r="10" spans="1:3">
      <c r="B10" s="356" t="s">
        <v>110</v>
      </c>
      <c r="C10" s="357" t="s">
        <v>111</v>
      </c>
    </row>
    <row r="11" spans="1:3">
      <c r="B11" s="352" t="s">
        <v>57</v>
      </c>
      <c r="C11" s="353" t="s">
        <v>112</v>
      </c>
    </row>
    <row r="12" spans="1:3" ht="13.8">
      <c r="B12" s="354" t="s">
        <v>113</v>
      </c>
      <c r="C12" s="355" t="s">
        <v>114</v>
      </c>
    </row>
    <row r="13" spans="1:3">
      <c r="B13" s="352" t="s">
        <v>65</v>
      </c>
      <c r="C13" s="353" t="s">
        <v>115</v>
      </c>
    </row>
    <row r="14" spans="1:3" ht="13.8">
      <c r="B14" s="354" t="s">
        <v>68</v>
      </c>
      <c r="C14" s="353" t="s">
        <v>116</v>
      </c>
    </row>
    <row r="15" spans="1:3" ht="13.8">
      <c r="B15" s="354" t="s">
        <v>77</v>
      </c>
      <c r="C15" s="353" t="s">
        <v>116</v>
      </c>
    </row>
    <row r="16" spans="1:3">
      <c r="B16" s="358" t="s">
        <v>40</v>
      </c>
      <c r="C16" s="359" t="s">
        <v>117</v>
      </c>
    </row>
    <row r="17" spans="1:4">
      <c r="B17" s="358" t="s">
        <v>70</v>
      </c>
      <c r="C17" s="359" t="s">
        <v>118</v>
      </c>
    </row>
    <row r="18" spans="1:4">
      <c r="B18" s="352" t="s">
        <v>64</v>
      </c>
      <c r="C18" s="353" t="s">
        <v>119</v>
      </c>
    </row>
    <row r="19" spans="1:4">
      <c r="B19" s="356" t="s">
        <v>120</v>
      </c>
      <c r="C19" s="357" t="s">
        <v>121</v>
      </c>
    </row>
    <row r="20" spans="1:4">
      <c r="B20" s="372" t="s">
        <v>66</v>
      </c>
      <c r="C20" s="373" t="s">
        <v>159</v>
      </c>
    </row>
    <row r="21" spans="1:4">
      <c r="B21" s="360" t="s">
        <v>67</v>
      </c>
      <c r="C21" s="361" t="s">
        <v>122</v>
      </c>
    </row>
    <row r="22" spans="1:4" s="345" customFormat="1" ht="6.6">
      <c r="B22" s="362"/>
    </row>
    <row r="23" spans="1:4" ht="13.8">
      <c r="A23" s="347" t="s">
        <v>123</v>
      </c>
      <c r="B23" s="363"/>
      <c r="C23" s="363"/>
      <c r="D23" s="363"/>
    </row>
    <row r="24" spans="1:4" s="364" customFormat="1" ht="27" customHeight="1">
      <c r="A24" s="400" t="s">
        <v>124</v>
      </c>
      <c r="B24" s="401"/>
      <c r="C24" s="401"/>
      <c r="D24" s="402"/>
    </row>
    <row r="25" spans="1:4" s="117" customFormat="1" ht="27" customHeight="1">
      <c r="A25" s="397" t="s">
        <v>125</v>
      </c>
      <c r="B25" s="403"/>
      <c r="C25" s="403"/>
      <c r="D25" s="404"/>
    </row>
    <row r="26" spans="1:4" s="117" customFormat="1" ht="27" customHeight="1">
      <c r="A26" s="397" t="s">
        <v>126</v>
      </c>
      <c r="B26" s="403"/>
      <c r="C26" s="403"/>
      <c r="D26" s="404"/>
    </row>
    <row r="27" spans="1:4" s="117" customFormat="1" ht="27" customHeight="1">
      <c r="A27" s="397" t="s">
        <v>127</v>
      </c>
      <c r="B27" s="403"/>
      <c r="C27" s="403"/>
      <c r="D27" s="404"/>
    </row>
    <row r="28" spans="1:4" s="117" customFormat="1">
      <c r="A28" s="397" t="s">
        <v>128</v>
      </c>
      <c r="B28" s="403"/>
      <c r="C28" s="403"/>
      <c r="D28" s="404"/>
    </row>
    <row r="29" spans="1:4" s="117" customFormat="1">
      <c r="A29" s="397" t="s">
        <v>129</v>
      </c>
      <c r="B29" s="398"/>
      <c r="C29" s="398"/>
      <c r="D29" s="399"/>
    </row>
    <row r="30" spans="1:4" s="368" customFormat="1">
      <c r="A30" s="365" t="s">
        <v>130</v>
      </c>
      <c r="B30" s="366"/>
      <c r="C30" s="366"/>
      <c r="D30" s="367"/>
    </row>
    <row r="31" spans="1:4" s="117" customFormat="1">
      <c r="A31" s="183" t="s">
        <v>131</v>
      </c>
      <c r="D31" s="369"/>
    </row>
    <row r="32" spans="1:4" s="117" customFormat="1">
      <c r="A32" s="183" t="s">
        <v>132</v>
      </c>
      <c r="D32" s="369"/>
    </row>
    <row r="33" spans="1:4" s="117" customFormat="1">
      <c r="A33" s="183" t="s">
        <v>133</v>
      </c>
      <c r="D33" s="369"/>
    </row>
    <row r="34" spans="1:4" s="117" customFormat="1">
      <c r="A34" s="115" t="s">
        <v>134</v>
      </c>
      <c r="D34" s="369"/>
    </row>
    <row r="35" spans="1:4" s="117" customFormat="1">
      <c r="A35" s="115" t="s">
        <v>135</v>
      </c>
      <c r="D35" s="369"/>
    </row>
    <row r="36" spans="1:4" s="117" customFormat="1">
      <c r="A36" s="115" t="s">
        <v>136</v>
      </c>
      <c r="D36" s="369"/>
    </row>
    <row r="37" spans="1:4" s="117" customFormat="1">
      <c r="A37" s="370" t="s">
        <v>137</v>
      </c>
      <c r="B37" s="188"/>
      <c r="C37" s="188"/>
      <c r="D37" s="371"/>
    </row>
  </sheetData>
  <mergeCells count="6">
    <mergeCell ref="A29:D29"/>
    <mergeCell ref="A24:D24"/>
    <mergeCell ref="A25:D25"/>
    <mergeCell ref="A26:D26"/>
    <mergeCell ref="A27:D27"/>
    <mergeCell ref="A28:D28"/>
  </mergeCells>
  <printOptions horizontalCentered="1"/>
  <pageMargins left="0.5" right="0.25" top="1" bottom="0.5" header="0.5" footer="0.3"/>
  <pageSetup scale="78"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CEB83AC6294B4E97E4189A8E7D91A5" ma:contentTypeVersion="0" ma:contentTypeDescription="Create a new document." ma:contentTypeScope="" ma:versionID="0e9eb7f84f2dba0d98de1d555cf75d18">
  <xsd:schema xmlns:xsd="http://www.w3.org/2001/XMLSchema" xmlns:xs="http://www.w3.org/2001/XMLSchema" xmlns:p="http://schemas.microsoft.com/office/2006/metadata/properties" targetNamespace="http://schemas.microsoft.com/office/2006/metadata/properties" ma:root="true" ma:fieldsID="6a94adf845cebc4270f0bc0fec8c13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D7A9BF-CEE6-424D-B4B3-259CAF8A5548}"/>
</file>

<file path=customXml/itemProps2.xml><?xml version="1.0" encoding="utf-8"?>
<ds:datastoreItem xmlns:ds="http://schemas.openxmlformats.org/officeDocument/2006/customXml" ds:itemID="{F18BE21D-CF92-429E-83B2-0AA507EDC51A}"/>
</file>

<file path=customXml/itemProps3.xml><?xml version="1.0" encoding="utf-8"?>
<ds:datastoreItem xmlns:ds="http://schemas.openxmlformats.org/officeDocument/2006/customXml" ds:itemID="{095F825F-8087-4E0D-B8BC-36458B835A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F-1 Summary</vt:lpstr>
      <vt:lpstr>F-2 Distribution</vt:lpstr>
      <vt:lpstr>F-3 Per POD</vt:lpstr>
      <vt:lpstr>F-4 Component</vt:lpstr>
      <vt:lpstr>F-5 Change</vt:lpstr>
      <vt:lpstr>F-6 Summary &gt;10%</vt:lpstr>
      <vt:lpstr>F-7 Abbreviations</vt:lpstr>
      <vt:lpstr>'F-1 Summary'!Print_Area</vt:lpstr>
      <vt:lpstr>'F-2 Distribution'!Print_Area</vt:lpstr>
      <vt:lpstr>'F-3 Per POD'!Print_Area</vt:lpstr>
      <vt:lpstr>'F-4 Component'!Print_Area</vt:lpstr>
      <vt:lpstr>'F-5 Change'!Print_Area</vt:lpstr>
      <vt:lpstr>'F-6 Summary &gt;10%'!Print_Area</vt:lpstr>
      <vt:lpstr>'F-7 Abbreviations'!Print_Area</vt:lpstr>
      <vt:lpstr>'F-1 Summary'!Print_Titles</vt:lpstr>
      <vt:lpstr>'F-3 Per POD'!Print_Titles</vt:lpstr>
      <vt:lpstr>'F-4 Component'!Print_Titles</vt:lpstr>
      <vt:lpstr>'F-5 Change'!Print_Titles</vt:lpstr>
      <vt:lpstr>'F-6 Summary &gt;10%'!Print_Titles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2020-01-31T19:46:59Z</dcterms:created>
  <dcterms:modified xsi:type="dcterms:W3CDTF">2020-01-31T19:47:08Z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0x0101007FCEB83AC6294B4E97E4189A8E7D91A5</vt:lpwstr>
  </property>
  <property fmtid="{D5CDD505-2E9C-101B-9397-08002B2CF9AE}" pid="3" name="AucDocumentId">
    <vt:r8>9</vt:r8>
  </property>
  <property fmtid="{D5CDD505-2E9C-101B-9397-08002B2CF9AE}" pid="5" name="DocumentDescription">
    <vt:lpwstr>Appendix F - 2020 Bill Impact Analysis</vt:lpwstr>
  </property>
  <property fmtid="{D5CDD505-2E9C-101B-9397-08002B2CF9AE}" pid="6" name="AUCFileName">
    <vt:lpwstr>25175_X0009_AppendixF-2020BillImpactAnalysis_0009.xlsx</vt:lpwstr>
  </property>
  <property fmtid="{D5CDD505-2E9C-101B-9397-08002B2CF9AE}" pid="7" name="ExhibitNumberTemp">
    <vt:lpwstr>25175-X0009</vt:lpwstr>
  </property>
  <property fmtid="{D5CDD505-2E9C-101B-9397-08002B2CF9AE}" pid="9" name="Name">
    <vt:lpwstr>25175_X[]_AppendixF-2020BillImpactAnalysis_0009.xlsx</vt:lpwstr>
  </property>
  <property fmtid="{D5CDD505-2E9C-101B-9397-08002B2CF9AE}" pid="10" name="DocumentTypeTemp">
    <vt:lpwstr>Appendix</vt:lpwstr>
  </property>
  <property fmtid="{D5CDD505-2E9C-101B-9397-08002B2CF9AE}" pid="12" name="SubmittingPCE">
    <vt:lpwstr>Independent System Operator</vt:lpwstr>
  </property>
  <property fmtid="{D5CDD505-2E9C-101B-9397-08002B2CF9AE}" pid="14" name="DocumentStatus">
    <vt:lpwstr>Active</vt:lpwstr>
  </property>
  <property fmtid="{D5CDD505-2E9C-101B-9397-08002B2CF9AE}" pid="15" name="ApplicationsTemp">
    <vt:lpwstr>25175-A001</vt:lpwstr>
  </property>
  <property fmtid="{D5CDD505-2E9C-101B-9397-08002B2CF9AE}" pid="16" name="Applications">
    <vt:lpwstr>&lt;a href="http&amp;#58;//efiling.auc.ab.ca/Proceeding25175/sitepages/ManageApplications.aspx?AppNumber=25175-A001"&gt;25175-A001&lt;/a&gt;</vt:lpwstr>
  </property>
  <property fmtid="{D5CDD505-2E9C-101B-9397-08002B2CF9AE}" pid="17" name="CommentsAdded">
    <vt:bool>false</vt:bool>
  </property>
  <property fmtid="{D5CDD505-2E9C-101B-9397-08002B2CF9AE}" pid="18" name="DocumentCategory">
    <vt:lpwstr>Application and support</vt:lpwstr>
  </property>
  <property fmtid="{D5CDD505-2E9C-101B-9397-08002B2CF9AE}" pid="20" name="OriginalFilename">
    <vt:lpwstr>AppendixF-2020BillImpactAnalysis.xlsx</vt:lpwstr>
  </property>
  <property fmtid="{D5CDD505-2E9C-101B-9397-08002B2CF9AE}" pid="21" name="OnBehalfOf">
    <vt:lpwstr>Independent System Operator</vt:lpwstr>
  </property>
</Properties>
</file>