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2D66B3A6-C82C-4144-88D9-C8918C90C17D}" xr6:coauthVersionLast="45" xr6:coauthVersionMax="45" xr10:uidLastSave="{00000000-0000-0000-0000-000000000000}"/>
  <bookViews>
    <workbookView xWindow="-28920" yWindow="-135" windowWidth="29040" windowHeight="15840" xr2:uid="{402BCF16-F55B-4F73-BF75-EF84668D43FF}"/>
  </bookViews>
  <sheets>
    <sheet name="Hourly vs 15min CMD" sheetId="3" r:id="rId1"/>
  </sheets>
  <definedNames>
    <definedName name="_xlnm._FilterDatabase" localSheetId="0" hidden="1">'Hourly vs 15min CMD'!$A$2:$N$2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3" i="3"/>
  <c r="N4" i="3" l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" i="3"/>
</calcChain>
</file>

<file path=xl/sharedStrings.xml><?xml version="1.0" encoding="utf-8"?>
<sst xmlns="http://schemas.openxmlformats.org/spreadsheetml/2006/main" count="26" uniqueCount="24">
  <si>
    <t>Year</t>
  </si>
  <si>
    <t>Month</t>
  </si>
  <si>
    <t>MW Comparison</t>
  </si>
  <si>
    <t>Difference HE</t>
  </si>
  <si>
    <t>Difference Day</t>
  </si>
  <si>
    <t>Difference MW</t>
  </si>
  <si>
    <r>
      <t>Hourly CMD (Day)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</si>
  <si>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Hourly CMD (MW)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</si>
  <si>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15 Minute CMD (MW)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</si>
  <si>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Hourly CMD (HE)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</si>
  <si>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15 Minute CMD (HE)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</si>
  <si>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15 Minute CMD (Day)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</si>
  <si>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Source: </t>
    </r>
  </si>
  <si>
    <t>https://www.aeso.ca/index.php/rules-standards-and-tariff/tariff/operating-reserve-charge-supplement-2/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</si>
  <si>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Source: </t>
    </r>
  </si>
  <si>
    <t>https://www.aeso.ca/rules-standards-and-tariff/tariff/coincident-metered-demand-supplement/</t>
  </si>
  <si>
    <t>Coincident Metered Demand Supplement - Updated April 15, 2021</t>
  </si>
  <si>
    <t>Operating Reserve Charge Supplement - Updated April 15, 2021</t>
  </si>
  <si>
    <t>Revision History</t>
  </si>
  <si>
    <t>Date</t>
  </si>
  <si>
    <t>Description</t>
  </si>
  <si>
    <t>2021-05-03</t>
  </si>
  <si>
    <t>v 1.0 - Initial release</t>
  </si>
  <si>
    <t>Date and Hour Ending (HE)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</si>
</sst>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/>
  </cellStyleXfs>
  <cellXfs count="24">
    <xf numFmtId="0" fontId="0" fillId="0" borderId="0" xfId="0"/>
    <xf numFmtId="1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/>
    <xf numFmtId="0" fontId="6" fillId="0" borderId="0" xfId="4"/>
    <xf numFmtId="0" fontId="8" fillId="0" borderId="0" xfId="5" applyFont="1"/>
    <xf numFmtId="0" fontId="7" fillId="0" borderId="0" xfId="5"/>
    <xf numFmtId="0" fontId="9" fillId="0" borderId="0" xfId="0" applyFont="1"/>
    <xf numFmtId="0" fontId="11" fillId="0" borderId="1" xfId="6" applyFont="1" applyBorder="1" applyAlignment="1">
      <alignment horizontal="left" vertical="center"/>
    </xf>
    <xf numFmtId="0" fontId="11" fillId="0" borderId="2" xfId="6" applyFont="1" applyBorder="1" applyAlignment="1">
      <alignment horizontal="centerContinuous" vertical="center"/>
    </xf>
    <xf numFmtId="0" fontId="11" fillId="0" borderId="3" xfId="6" applyFont="1" applyBorder="1" applyAlignment="1">
      <alignment horizontal="centerContinuous" vertical="center"/>
    </xf>
    <xf numFmtId="0" fontId="10" fillId="0" borderId="1" xfId="6" applyBorder="1" applyAlignment="1">
      <alignment horizontal="left" vertical="center"/>
    </xf>
    <xf numFmtId="0" fontId="10" fillId="0" borderId="2" xfId="6" applyBorder="1" applyAlignment="1">
      <alignment horizontal="left" vertical="center"/>
    </xf>
    <xf numFmtId="0" fontId="10" fillId="0" borderId="3" xfId="6" applyBorder="1" applyAlignment="1">
      <alignment horizontal="left" vertical="center"/>
    </xf>
    <xf numFmtId="0" fontId="11" fillId="0" borderId="1" xfId="6" applyFont="1" applyBorder="1" applyAlignment="1">
      <alignment horizontal="left" vertical="center"/>
    </xf>
    <xf numFmtId="0" fontId="11" fillId="0" borderId="3" xfId="6" applyFont="1" applyBorder="1" applyAlignment="1">
      <alignment horizontal="left" vertical="center"/>
    </xf>
    <xf numFmtId="14" fontId="10" fillId="0" borderId="1" xfId="6" quotePrefix="1" applyNumberFormat="1" applyBorder="1" applyAlignment="1">
      <alignment horizontal="left" vertical="center"/>
    </xf>
    <xf numFmtId="14" fontId="10" fillId="0" borderId="3" xfId="6" quotePrefix="1" applyNumberFormat="1" applyBorder="1" applyAlignment="1">
      <alignment horizontal="left" vertical="center"/>
    </xf>
  </cellXfs>
  <cellStyles count="7">
    <cellStyle name="Comma" xfId="1" builtinId="3"/>
    <cellStyle name="Comma 2" xfId="3" xr:uid="{5082B81E-564D-4697-BB2F-62E0114D5C7C}"/>
    <cellStyle name="Fact Sheet Body Text" xfId="6" xr:uid="{38514882-FFEF-4F2B-A5D1-6A48D266E63C}"/>
    <cellStyle name="Fact Sheet Heading 2" xfId="5" xr:uid="{0989CE18-24CD-439A-A2C8-962D57EAA076}"/>
    <cellStyle name="Hyperlink" xfId="4" builtinId="8"/>
    <cellStyle name="Normal" xfId="0" builtinId="0"/>
    <cellStyle name="Normal 2" xfId="2" xr:uid="{D30C07CB-E44F-4360-8758-59585CB29F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so.ca/rules-standards-and-tariff/tariff/coincident-metered-demand-supplement/" TargetMode="External"/><Relationship Id="rId1" Type="http://schemas.openxmlformats.org/officeDocument/2006/relationships/hyperlink" Target="https://www.aeso.ca/index.php/rules-standards-and-tariff/tariff/operating-reserve-charge-supplemen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96D80-B22A-4454-BF85-161CA6AC0D3A}">
  <dimension ref="A1:N63"/>
  <sheetViews>
    <sheetView tabSelected="1" zoomScale="85" zoomScaleNormal="85" workbookViewId="0">
      <pane xSplit="2" ySplit="2" topLeftCell="C3" activePane="bottomRight" state="frozenSplit"/>
      <selection pane="topRight" activeCell="J1" sqref="J1"/>
      <selection pane="bottomLeft" activeCell="A22" sqref="A22"/>
      <selection pane="bottomRight"/>
    </sheetView>
  </sheetViews>
  <sheetFormatPr defaultRowHeight="15" x14ac:dyDescent="0.25"/>
  <cols>
    <col min="1" max="2" width="11.5703125" customWidth="1"/>
    <col min="3" max="6" width="13.85546875" customWidth="1"/>
    <col min="7" max="8" width="10.28515625" customWidth="1"/>
    <col min="9" max="9" width="3.140625" customWidth="1"/>
    <col min="10" max="11" width="11.5703125" customWidth="1"/>
    <col min="12" max="13" width="13.85546875" customWidth="1"/>
    <col min="14" max="14" width="13" customWidth="1"/>
  </cols>
  <sheetData>
    <row r="1" spans="1:14" ht="18.75" x14ac:dyDescent="0.3">
      <c r="A1" s="2" t="s">
        <v>23</v>
      </c>
      <c r="J1" s="2" t="s">
        <v>2</v>
      </c>
    </row>
    <row r="2" spans="1:14" s="3" customFormat="1" ht="32.25" x14ac:dyDescent="0.25">
      <c r="A2" s="3" t="s">
        <v>0</v>
      </c>
      <c r="B2" s="3" t="s">
        <v>1</v>
      </c>
      <c r="C2" s="8" t="s">
        <v>6</v>
      </c>
      <c r="D2" s="8" t="s">
        <v>11</v>
      </c>
      <c r="E2" s="8" t="s">
        <v>9</v>
      </c>
      <c r="F2" s="8" t="s">
        <v>10</v>
      </c>
      <c r="G2" s="8" t="s">
        <v>3</v>
      </c>
      <c r="H2" s="8" t="s">
        <v>4</v>
      </c>
      <c r="J2" s="6" t="s">
        <v>0</v>
      </c>
      <c r="K2" s="6" t="s">
        <v>1</v>
      </c>
      <c r="L2" s="8" t="s">
        <v>7</v>
      </c>
      <c r="M2" s="8" t="s">
        <v>8</v>
      </c>
      <c r="N2" s="3" t="s">
        <v>5</v>
      </c>
    </row>
    <row r="3" spans="1:14" x14ac:dyDescent="0.25">
      <c r="A3">
        <v>2016</v>
      </c>
      <c r="B3">
        <v>9</v>
      </c>
      <c r="C3">
        <v>1</v>
      </c>
      <c r="D3">
        <v>1</v>
      </c>
      <c r="E3">
        <v>13</v>
      </c>
      <c r="F3">
        <v>12</v>
      </c>
      <c r="G3">
        <f>E3-F3</f>
        <v>1</v>
      </c>
      <c r="H3">
        <f>C3-D3</f>
        <v>0</v>
      </c>
      <c r="J3" s="7">
        <v>2016</v>
      </c>
      <c r="K3" s="7">
        <v>9</v>
      </c>
      <c r="L3" s="4">
        <v>7255.1710000000003</v>
      </c>
      <c r="M3" s="5">
        <v>7267.5992064000002</v>
      </c>
      <c r="N3" s="1">
        <f>L3-M3</f>
        <v>-12.428206399999908</v>
      </c>
    </row>
    <row r="4" spans="1:14" x14ac:dyDescent="0.25">
      <c r="A4">
        <v>2016</v>
      </c>
      <c r="B4">
        <v>10</v>
      </c>
      <c r="C4">
        <v>24</v>
      </c>
      <c r="D4">
        <v>24</v>
      </c>
      <c r="E4">
        <v>10</v>
      </c>
      <c r="F4">
        <v>10</v>
      </c>
      <c r="G4">
        <f t="shared" ref="G4:G52" si="0">E4-F4</f>
        <v>0</v>
      </c>
      <c r="H4">
        <f t="shared" ref="H4:H52" si="1">C4-D4</f>
        <v>0</v>
      </c>
      <c r="J4" s="7">
        <v>2016</v>
      </c>
      <c r="K4" s="7">
        <v>10</v>
      </c>
      <c r="L4" s="4">
        <v>7472.3320000000003</v>
      </c>
      <c r="M4" s="5">
        <v>7483.8601731999997</v>
      </c>
      <c r="N4" s="1">
        <f t="shared" ref="N4:N52" si="2">L4-M4</f>
        <v>-11.528173199999401</v>
      </c>
    </row>
    <row r="5" spans="1:14" x14ac:dyDescent="0.25">
      <c r="A5">
        <v>2016</v>
      </c>
      <c r="B5">
        <v>11</v>
      </c>
      <c r="C5">
        <v>28</v>
      </c>
      <c r="D5">
        <v>29</v>
      </c>
      <c r="E5">
        <v>18</v>
      </c>
      <c r="F5">
        <v>18</v>
      </c>
      <c r="G5">
        <f t="shared" si="0"/>
        <v>0</v>
      </c>
      <c r="H5">
        <f t="shared" si="1"/>
        <v>-1</v>
      </c>
      <c r="J5" s="7">
        <v>2016</v>
      </c>
      <c r="K5" s="7">
        <v>11</v>
      </c>
      <c r="L5" s="4">
        <v>8108.4470000000001</v>
      </c>
      <c r="M5" s="5">
        <v>8134.3783160000003</v>
      </c>
      <c r="N5" s="1">
        <f t="shared" si="2"/>
        <v>-25.931316000000152</v>
      </c>
    </row>
    <row r="6" spans="1:14" x14ac:dyDescent="0.25">
      <c r="A6">
        <v>2016</v>
      </c>
      <c r="B6">
        <v>12</v>
      </c>
      <c r="C6">
        <v>16</v>
      </c>
      <c r="D6">
        <v>16</v>
      </c>
      <c r="E6">
        <v>18</v>
      </c>
      <c r="F6">
        <v>18</v>
      </c>
      <c r="G6">
        <f t="shared" si="0"/>
        <v>0</v>
      </c>
      <c r="H6">
        <f t="shared" si="1"/>
        <v>0</v>
      </c>
      <c r="J6" s="7">
        <v>2016</v>
      </c>
      <c r="K6" s="7">
        <v>12</v>
      </c>
      <c r="L6" s="4">
        <v>8628.7967329999992</v>
      </c>
      <c r="M6" s="5">
        <v>8643.5224147999998</v>
      </c>
      <c r="N6" s="1">
        <f t="shared" si="2"/>
        <v>-14.72568180000053</v>
      </c>
    </row>
    <row r="7" spans="1:14" x14ac:dyDescent="0.25">
      <c r="A7">
        <v>2017</v>
      </c>
      <c r="B7">
        <v>1</v>
      </c>
      <c r="C7">
        <v>9</v>
      </c>
      <c r="D7">
        <v>9</v>
      </c>
      <c r="E7">
        <v>18</v>
      </c>
      <c r="F7">
        <v>18</v>
      </c>
      <c r="G7">
        <f t="shared" si="0"/>
        <v>0</v>
      </c>
      <c r="H7">
        <f t="shared" si="1"/>
        <v>0</v>
      </c>
      <c r="J7" s="7">
        <v>2017</v>
      </c>
      <c r="K7" s="7">
        <v>1</v>
      </c>
      <c r="L7" s="4">
        <v>8422.8121695000009</v>
      </c>
      <c r="M7" s="5">
        <v>8438.7183088000002</v>
      </c>
      <c r="N7" s="1">
        <f t="shared" si="2"/>
        <v>-15.906139299999268</v>
      </c>
    </row>
    <row r="8" spans="1:14" x14ac:dyDescent="0.25">
      <c r="A8">
        <v>2017</v>
      </c>
      <c r="B8">
        <v>2</v>
      </c>
      <c r="C8">
        <v>7</v>
      </c>
      <c r="D8">
        <v>6</v>
      </c>
      <c r="E8">
        <v>19</v>
      </c>
      <c r="F8">
        <v>18</v>
      </c>
      <c r="G8">
        <f t="shared" si="0"/>
        <v>1</v>
      </c>
      <c r="H8">
        <f t="shared" si="1"/>
        <v>1</v>
      </c>
      <c r="J8" s="7">
        <v>2017</v>
      </c>
      <c r="K8" s="7">
        <v>2</v>
      </c>
      <c r="L8" s="4">
        <v>8157.8307219999997</v>
      </c>
      <c r="M8" s="5">
        <v>8195.7135639999997</v>
      </c>
      <c r="N8" s="1">
        <f t="shared" si="2"/>
        <v>-37.882841999999982</v>
      </c>
    </row>
    <row r="9" spans="1:14" x14ac:dyDescent="0.25">
      <c r="A9">
        <v>2017</v>
      </c>
      <c r="B9">
        <v>3</v>
      </c>
      <c r="C9">
        <v>8</v>
      </c>
      <c r="D9">
        <v>8</v>
      </c>
      <c r="E9">
        <v>20</v>
      </c>
      <c r="F9">
        <v>20</v>
      </c>
      <c r="G9">
        <f t="shared" si="0"/>
        <v>0</v>
      </c>
      <c r="H9">
        <f t="shared" si="1"/>
        <v>0</v>
      </c>
      <c r="J9" s="7">
        <v>2017</v>
      </c>
      <c r="K9" s="7">
        <v>3</v>
      </c>
      <c r="L9" s="4">
        <v>7816.5590000000002</v>
      </c>
      <c r="M9" s="5">
        <v>7837.3340432000005</v>
      </c>
      <c r="N9" s="1">
        <f t="shared" si="2"/>
        <v>-20.775043200000255</v>
      </c>
    </row>
    <row r="10" spans="1:14" x14ac:dyDescent="0.25">
      <c r="A10">
        <v>2017</v>
      </c>
      <c r="B10">
        <v>4</v>
      </c>
      <c r="C10">
        <v>24</v>
      </c>
      <c r="D10">
        <v>26</v>
      </c>
      <c r="E10">
        <v>17</v>
      </c>
      <c r="F10">
        <v>11</v>
      </c>
      <c r="G10">
        <f t="shared" si="0"/>
        <v>6</v>
      </c>
      <c r="H10">
        <f t="shared" si="1"/>
        <v>-2</v>
      </c>
      <c r="J10" s="7">
        <v>2017</v>
      </c>
      <c r="K10" s="7">
        <v>4</v>
      </c>
      <c r="L10" s="4">
        <v>7056.8468693000004</v>
      </c>
      <c r="M10" s="5">
        <v>7069.2594324000002</v>
      </c>
      <c r="N10" s="1">
        <f t="shared" si="2"/>
        <v>-12.412563099999716</v>
      </c>
    </row>
    <row r="11" spans="1:14" x14ac:dyDescent="0.25">
      <c r="A11">
        <v>2017</v>
      </c>
      <c r="B11">
        <v>5</v>
      </c>
      <c r="C11">
        <v>31</v>
      </c>
      <c r="D11">
        <v>31</v>
      </c>
      <c r="E11">
        <v>17</v>
      </c>
      <c r="F11">
        <v>17</v>
      </c>
      <c r="G11">
        <f t="shared" si="0"/>
        <v>0</v>
      </c>
      <c r="H11">
        <f t="shared" si="1"/>
        <v>0</v>
      </c>
      <c r="J11" s="7">
        <v>2017</v>
      </c>
      <c r="K11" s="7">
        <v>5</v>
      </c>
      <c r="L11" s="4">
        <v>7584.6360000000004</v>
      </c>
      <c r="M11" s="5">
        <v>7597.6574307999999</v>
      </c>
      <c r="N11" s="1">
        <f t="shared" si="2"/>
        <v>-13.021430799999507</v>
      </c>
    </row>
    <row r="12" spans="1:14" x14ac:dyDescent="0.25">
      <c r="A12">
        <v>2017</v>
      </c>
      <c r="B12">
        <v>6</v>
      </c>
      <c r="C12">
        <v>26</v>
      </c>
      <c r="D12">
        <v>26</v>
      </c>
      <c r="E12">
        <v>16</v>
      </c>
      <c r="F12">
        <v>16</v>
      </c>
      <c r="G12">
        <f t="shared" si="0"/>
        <v>0</v>
      </c>
      <c r="H12">
        <f t="shared" si="1"/>
        <v>0</v>
      </c>
      <c r="J12" s="7">
        <v>2017</v>
      </c>
      <c r="K12" s="7">
        <v>6</v>
      </c>
      <c r="L12" s="4">
        <v>7742.3829999999998</v>
      </c>
      <c r="M12" s="5">
        <v>7743.5520839999999</v>
      </c>
      <c r="N12" s="1">
        <f t="shared" si="2"/>
        <v>-1.1690840000001117</v>
      </c>
    </row>
    <row r="13" spans="1:14" x14ac:dyDescent="0.25">
      <c r="A13">
        <v>2017</v>
      </c>
      <c r="B13">
        <v>7</v>
      </c>
      <c r="C13">
        <v>27</v>
      </c>
      <c r="D13">
        <v>27</v>
      </c>
      <c r="E13">
        <v>16</v>
      </c>
      <c r="F13">
        <v>16</v>
      </c>
      <c r="G13">
        <f t="shared" si="0"/>
        <v>0</v>
      </c>
      <c r="H13">
        <f t="shared" si="1"/>
        <v>0</v>
      </c>
      <c r="J13" s="7">
        <v>2017</v>
      </c>
      <c r="K13" s="7">
        <v>7</v>
      </c>
      <c r="L13" s="4">
        <v>8091.6220000000003</v>
      </c>
      <c r="M13" s="5">
        <v>8106.8330372</v>
      </c>
      <c r="N13" s="1">
        <f t="shared" si="2"/>
        <v>-15.211037199999737</v>
      </c>
    </row>
    <row r="14" spans="1:14" x14ac:dyDescent="0.25">
      <c r="A14">
        <v>2017</v>
      </c>
      <c r="B14">
        <v>8</v>
      </c>
      <c r="C14">
        <v>28</v>
      </c>
      <c r="D14">
        <v>28</v>
      </c>
      <c r="E14">
        <v>17</v>
      </c>
      <c r="F14">
        <v>17</v>
      </c>
      <c r="G14">
        <f t="shared" si="0"/>
        <v>0</v>
      </c>
      <c r="H14">
        <f t="shared" si="1"/>
        <v>0</v>
      </c>
      <c r="J14" s="7">
        <v>2017</v>
      </c>
      <c r="K14" s="7">
        <v>8</v>
      </c>
      <c r="L14" s="4">
        <v>7864.8840680000003</v>
      </c>
      <c r="M14" s="5">
        <v>7881.1228244000004</v>
      </c>
      <c r="N14" s="1">
        <f t="shared" si="2"/>
        <v>-16.238756400000057</v>
      </c>
    </row>
    <row r="15" spans="1:14" x14ac:dyDescent="0.25">
      <c r="A15">
        <v>2017</v>
      </c>
      <c r="B15">
        <v>9</v>
      </c>
      <c r="C15">
        <v>7</v>
      </c>
      <c r="D15">
        <v>7</v>
      </c>
      <c r="E15">
        <v>17</v>
      </c>
      <c r="F15">
        <v>18</v>
      </c>
      <c r="G15">
        <f t="shared" si="0"/>
        <v>-1</v>
      </c>
      <c r="H15">
        <f t="shared" si="1"/>
        <v>0</v>
      </c>
      <c r="J15" s="7">
        <v>2017</v>
      </c>
      <c r="K15" s="7">
        <v>9</v>
      </c>
      <c r="L15" s="4">
        <v>7936.2190000000001</v>
      </c>
      <c r="M15" s="5">
        <v>7961.8429340000002</v>
      </c>
      <c r="N15" s="1">
        <f t="shared" si="2"/>
        <v>-25.62393400000019</v>
      </c>
    </row>
    <row r="16" spans="1:14" x14ac:dyDescent="0.25">
      <c r="A16">
        <v>2017</v>
      </c>
      <c r="B16">
        <v>10</v>
      </c>
      <c r="C16">
        <v>30</v>
      </c>
      <c r="D16">
        <v>30</v>
      </c>
      <c r="E16">
        <v>19</v>
      </c>
      <c r="F16">
        <v>8</v>
      </c>
      <c r="G16">
        <f t="shared" si="0"/>
        <v>11</v>
      </c>
      <c r="H16">
        <f t="shared" si="1"/>
        <v>0</v>
      </c>
      <c r="J16" s="7">
        <v>2017</v>
      </c>
      <c r="K16" s="7">
        <v>10</v>
      </c>
      <c r="L16" s="4">
        <v>7332.3419999999996</v>
      </c>
      <c r="M16" s="5">
        <v>7383.8229896000003</v>
      </c>
      <c r="N16" s="1">
        <f t="shared" si="2"/>
        <v>-51.480989600000612</v>
      </c>
    </row>
    <row r="17" spans="1:14" x14ac:dyDescent="0.25">
      <c r="A17">
        <v>2017</v>
      </c>
      <c r="B17">
        <v>11</v>
      </c>
      <c r="C17">
        <v>15</v>
      </c>
      <c r="D17">
        <v>21</v>
      </c>
      <c r="E17">
        <v>18</v>
      </c>
      <c r="F17">
        <v>18</v>
      </c>
      <c r="G17">
        <f t="shared" si="0"/>
        <v>0</v>
      </c>
      <c r="H17">
        <f t="shared" si="1"/>
        <v>-6</v>
      </c>
      <c r="J17" s="7">
        <v>2017</v>
      </c>
      <c r="K17" s="7">
        <v>11</v>
      </c>
      <c r="L17" s="4">
        <v>8208.3762062000005</v>
      </c>
      <c r="M17" s="5">
        <v>8222.8474236000002</v>
      </c>
      <c r="N17" s="1">
        <f t="shared" si="2"/>
        <v>-14.471217399999659</v>
      </c>
    </row>
    <row r="18" spans="1:14" x14ac:dyDescent="0.25">
      <c r="A18">
        <v>2017</v>
      </c>
      <c r="B18">
        <v>12</v>
      </c>
      <c r="C18">
        <v>28</v>
      </c>
      <c r="D18">
        <v>28</v>
      </c>
      <c r="E18">
        <v>18</v>
      </c>
      <c r="F18">
        <v>18</v>
      </c>
      <c r="G18">
        <f t="shared" si="0"/>
        <v>0</v>
      </c>
      <c r="H18">
        <f t="shared" si="1"/>
        <v>0</v>
      </c>
      <c r="J18" s="7">
        <v>2017</v>
      </c>
      <c r="K18" s="7">
        <v>12</v>
      </c>
      <c r="L18" s="4">
        <v>8382.1530000000002</v>
      </c>
      <c r="M18" s="5">
        <v>8400.6120171999992</v>
      </c>
      <c r="N18" s="1">
        <f t="shared" si="2"/>
        <v>-18.459017199998925</v>
      </c>
    </row>
    <row r="19" spans="1:14" x14ac:dyDescent="0.25">
      <c r="A19">
        <v>2018</v>
      </c>
      <c r="B19">
        <v>1</v>
      </c>
      <c r="C19">
        <v>11</v>
      </c>
      <c r="D19">
        <v>11</v>
      </c>
      <c r="E19">
        <v>18</v>
      </c>
      <c r="F19">
        <v>18</v>
      </c>
      <c r="G19">
        <f t="shared" si="0"/>
        <v>0</v>
      </c>
      <c r="H19">
        <f t="shared" si="1"/>
        <v>0</v>
      </c>
      <c r="J19" s="7">
        <v>2018</v>
      </c>
      <c r="K19" s="7">
        <v>1</v>
      </c>
      <c r="L19" s="4">
        <v>8643.2988220999996</v>
      </c>
      <c r="M19" s="5">
        <v>8664.3020436000006</v>
      </c>
      <c r="N19" s="1">
        <f t="shared" si="2"/>
        <v>-21.003221500001018</v>
      </c>
    </row>
    <row r="20" spans="1:14" x14ac:dyDescent="0.25">
      <c r="A20">
        <v>2018</v>
      </c>
      <c r="B20">
        <v>2</v>
      </c>
      <c r="C20">
        <v>5</v>
      </c>
      <c r="D20">
        <v>5</v>
      </c>
      <c r="E20">
        <v>19</v>
      </c>
      <c r="F20">
        <v>18</v>
      </c>
      <c r="G20">
        <f t="shared" si="0"/>
        <v>1</v>
      </c>
      <c r="H20">
        <f t="shared" si="1"/>
        <v>0</v>
      </c>
      <c r="J20" s="7">
        <v>2018</v>
      </c>
      <c r="K20" s="7">
        <v>2</v>
      </c>
      <c r="L20" s="4">
        <v>8333.1610000000001</v>
      </c>
      <c r="M20" s="5">
        <v>8366.7082243999994</v>
      </c>
      <c r="N20" s="1">
        <f t="shared" si="2"/>
        <v>-33.547224399999322</v>
      </c>
    </row>
    <row r="21" spans="1:14" x14ac:dyDescent="0.25">
      <c r="A21">
        <v>2018</v>
      </c>
      <c r="B21">
        <v>3</v>
      </c>
      <c r="C21">
        <v>5</v>
      </c>
      <c r="D21">
        <v>5</v>
      </c>
      <c r="E21">
        <v>20</v>
      </c>
      <c r="F21">
        <v>19</v>
      </c>
      <c r="G21">
        <f t="shared" si="0"/>
        <v>1</v>
      </c>
      <c r="H21">
        <f t="shared" si="1"/>
        <v>0</v>
      </c>
      <c r="J21" s="7">
        <v>2018</v>
      </c>
      <c r="K21" s="7">
        <v>3</v>
      </c>
      <c r="L21" s="4">
        <v>7877.1570000000002</v>
      </c>
      <c r="M21" s="5">
        <v>7913.8966964000001</v>
      </c>
      <c r="N21" s="1">
        <f t="shared" si="2"/>
        <v>-36.739696399999957</v>
      </c>
    </row>
    <row r="22" spans="1:14" x14ac:dyDescent="0.25">
      <c r="A22">
        <v>2018</v>
      </c>
      <c r="B22">
        <v>4</v>
      </c>
      <c r="C22">
        <v>5</v>
      </c>
      <c r="D22">
        <v>5</v>
      </c>
      <c r="E22">
        <v>9</v>
      </c>
      <c r="F22">
        <v>9</v>
      </c>
      <c r="G22">
        <f t="shared" si="0"/>
        <v>0</v>
      </c>
      <c r="H22">
        <f t="shared" si="1"/>
        <v>0</v>
      </c>
      <c r="J22" s="7">
        <v>2018</v>
      </c>
      <c r="K22" s="7">
        <v>4</v>
      </c>
      <c r="L22" s="4">
        <v>7540.7389999999996</v>
      </c>
      <c r="M22" s="5">
        <v>7560.6822849999999</v>
      </c>
      <c r="N22" s="1">
        <f t="shared" si="2"/>
        <v>-19.943285000000287</v>
      </c>
    </row>
    <row r="23" spans="1:14" x14ac:dyDescent="0.25">
      <c r="A23">
        <v>2018</v>
      </c>
      <c r="B23">
        <v>5</v>
      </c>
      <c r="C23">
        <v>28</v>
      </c>
      <c r="D23">
        <v>28</v>
      </c>
      <c r="E23">
        <v>17</v>
      </c>
      <c r="F23">
        <v>17</v>
      </c>
      <c r="G23">
        <f t="shared" si="0"/>
        <v>0</v>
      </c>
      <c r="H23">
        <f t="shared" si="1"/>
        <v>0</v>
      </c>
      <c r="J23" s="7">
        <v>2018</v>
      </c>
      <c r="K23" s="7">
        <v>5</v>
      </c>
      <c r="L23" s="4">
        <v>7776.82</v>
      </c>
      <c r="M23" s="5">
        <v>7806.4302864000001</v>
      </c>
      <c r="N23" s="1">
        <f t="shared" si="2"/>
        <v>-29.610286400000405</v>
      </c>
    </row>
    <row r="24" spans="1:14" x14ac:dyDescent="0.25">
      <c r="A24">
        <v>2018</v>
      </c>
      <c r="B24">
        <v>6</v>
      </c>
      <c r="C24">
        <v>25</v>
      </c>
      <c r="D24">
        <v>25</v>
      </c>
      <c r="E24">
        <v>15</v>
      </c>
      <c r="F24">
        <v>15</v>
      </c>
      <c r="G24">
        <f t="shared" si="0"/>
        <v>0</v>
      </c>
      <c r="H24">
        <f t="shared" si="1"/>
        <v>0</v>
      </c>
      <c r="J24" s="7">
        <v>2018</v>
      </c>
      <c r="K24" s="7">
        <v>6</v>
      </c>
      <c r="L24" s="4">
        <v>7899.49</v>
      </c>
      <c r="M24" s="5">
        <v>7915.7011003999996</v>
      </c>
      <c r="N24" s="1">
        <f t="shared" si="2"/>
        <v>-16.21110039999985</v>
      </c>
    </row>
    <row r="25" spans="1:14" x14ac:dyDescent="0.25">
      <c r="A25">
        <v>2018</v>
      </c>
      <c r="B25">
        <v>7</v>
      </c>
      <c r="C25">
        <v>17</v>
      </c>
      <c r="D25">
        <v>17</v>
      </c>
      <c r="E25">
        <v>17</v>
      </c>
      <c r="F25">
        <v>17</v>
      </c>
      <c r="G25">
        <f t="shared" si="0"/>
        <v>0</v>
      </c>
      <c r="H25">
        <f t="shared" si="1"/>
        <v>0</v>
      </c>
      <c r="J25" s="7">
        <v>2018</v>
      </c>
      <c r="K25" s="7">
        <v>7</v>
      </c>
      <c r="L25" s="4">
        <v>8303.7296220000007</v>
      </c>
      <c r="M25" s="5">
        <v>8318.1783548000003</v>
      </c>
      <c r="N25" s="1">
        <f t="shared" si="2"/>
        <v>-14.448732799999561</v>
      </c>
    </row>
    <row r="26" spans="1:14" x14ac:dyDescent="0.25">
      <c r="A26">
        <v>2018</v>
      </c>
      <c r="B26">
        <v>8</v>
      </c>
      <c r="C26">
        <v>10</v>
      </c>
      <c r="D26">
        <v>10</v>
      </c>
      <c r="E26">
        <v>15</v>
      </c>
      <c r="F26">
        <v>14</v>
      </c>
      <c r="G26">
        <f t="shared" si="0"/>
        <v>1</v>
      </c>
      <c r="H26">
        <f t="shared" si="1"/>
        <v>0</v>
      </c>
      <c r="J26" s="7">
        <v>2018</v>
      </c>
      <c r="K26" s="7">
        <v>8</v>
      </c>
      <c r="L26" s="4">
        <v>8449.7223049999993</v>
      </c>
      <c r="M26" s="5">
        <v>8468.9837447999998</v>
      </c>
      <c r="N26" s="1">
        <f t="shared" si="2"/>
        <v>-19.261439800000517</v>
      </c>
    </row>
    <row r="27" spans="1:14" x14ac:dyDescent="0.25">
      <c r="A27">
        <v>2018</v>
      </c>
      <c r="B27">
        <v>9</v>
      </c>
      <c r="C27">
        <v>14</v>
      </c>
      <c r="D27">
        <v>14</v>
      </c>
      <c r="E27">
        <v>14</v>
      </c>
      <c r="F27">
        <v>13</v>
      </c>
      <c r="G27">
        <f t="shared" si="0"/>
        <v>1</v>
      </c>
      <c r="H27">
        <f t="shared" si="1"/>
        <v>0</v>
      </c>
      <c r="J27" s="7">
        <v>2018</v>
      </c>
      <c r="K27" s="7">
        <v>9</v>
      </c>
      <c r="L27" s="4">
        <v>7319.624863</v>
      </c>
      <c r="M27" s="5">
        <v>7340.0556704000001</v>
      </c>
      <c r="N27" s="1">
        <f t="shared" si="2"/>
        <v>-20.430807400000049</v>
      </c>
    </row>
    <row r="28" spans="1:14" x14ac:dyDescent="0.25">
      <c r="A28">
        <v>2018</v>
      </c>
      <c r="B28">
        <v>10</v>
      </c>
      <c r="C28">
        <v>15</v>
      </c>
      <c r="D28">
        <v>21</v>
      </c>
      <c r="E28">
        <v>16</v>
      </c>
      <c r="F28">
        <v>19</v>
      </c>
      <c r="G28">
        <f t="shared" si="0"/>
        <v>-3</v>
      </c>
      <c r="H28">
        <f t="shared" si="1"/>
        <v>-6</v>
      </c>
      <c r="J28" s="7">
        <v>2018</v>
      </c>
      <c r="K28" s="7">
        <v>10</v>
      </c>
      <c r="L28" s="4">
        <v>7499.7820000000002</v>
      </c>
      <c r="M28" s="5">
        <v>7519.5525684000004</v>
      </c>
      <c r="N28" s="1">
        <f t="shared" si="2"/>
        <v>-19.770568400000229</v>
      </c>
    </row>
    <row r="29" spans="1:14" x14ac:dyDescent="0.25">
      <c r="A29">
        <v>2018</v>
      </c>
      <c r="B29">
        <v>11</v>
      </c>
      <c r="C29">
        <v>5</v>
      </c>
      <c r="D29">
        <v>5</v>
      </c>
      <c r="E29">
        <v>18</v>
      </c>
      <c r="F29">
        <v>18</v>
      </c>
      <c r="G29">
        <f t="shared" si="0"/>
        <v>0</v>
      </c>
      <c r="H29">
        <f t="shared" si="1"/>
        <v>0</v>
      </c>
      <c r="J29" s="7">
        <v>2018</v>
      </c>
      <c r="K29" s="7">
        <v>11</v>
      </c>
      <c r="L29" s="4">
        <v>8030.4210000000003</v>
      </c>
      <c r="M29" s="5">
        <v>8061.3294519999999</v>
      </c>
      <c r="N29" s="1">
        <f t="shared" si="2"/>
        <v>-30.90845199999967</v>
      </c>
    </row>
    <row r="30" spans="1:14" x14ac:dyDescent="0.25">
      <c r="A30">
        <v>2018</v>
      </c>
      <c r="B30">
        <v>12</v>
      </c>
      <c r="C30">
        <v>3</v>
      </c>
      <c r="D30">
        <v>12</v>
      </c>
      <c r="E30">
        <v>18</v>
      </c>
      <c r="F30">
        <v>17</v>
      </c>
      <c r="G30">
        <f t="shared" si="0"/>
        <v>1</v>
      </c>
      <c r="H30">
        <f t="shared" si="1"/>
        <v>-9</v>
      </c>
      <c r="J30" s="7">
        <v>2018</v>
      </c>
      <c r="K30" s="7">
        <v>12</v>
      </c>
      <c r="L30" s="4">
        <v>8079.4059999999999</v>
      </c>
      <c r="M30" s="5">
        <v>8108.6023100000002</v>
      </c>
      <c r="N30" s="1">
        <f t="shared" si="2"/>
        <v>-29.196310000000267</v>
      </c>
    </row>
    <row r="31" spans="1:14" x14ac:dyDescent="0.25">
      <c r="A31">
        <v>2019</v>
      </c>
      <c r="B31">
        <v>1</v>
      </c>
      <c r="C31">
        <v>8</v>
      </c>
      <c r="D31">
        <v>8</v>
      </c>
      <c r="E31">
        <v>18</v>
      </c>
      <c r="F31">
        <v>18</v>
      </c>
      <c r="G31">
        <f t="shared" si="0"/>
        <v>0</v>
      </c>
      <c r="H31">
        <f t="shared" si="1"/>
        <v>0</v>
      </c>
      <c r="J31" s="7">
        <v>2019</v>
      </c>
      <c r="K31" s="7">
        <v>1</v>
      </c>
      <c r="L31" s="4">
        <v>8174.88</v>
      </c>
      <c r="M31" s="5">
        <v>8188.6358671999997</v>
      </c>
      <c r="N31" s="1">
        <f t="shared" si="2"/>
        <v>-13.755867199999557</v>
      </c>
    </row>
    <row r="32" spans="1:14" x14ac:dyDescent="0.25">
      <c r="A32">
        <v>2019</v>
      </c>
      <c r="B32">
        <v>2</v>
      </c>
      <c r="C32">
        <v>5</v>
      </c>
      <c r="D32">
        <v>5</v>
      </c>
      <c r="E32">
        <v>19</v>
      </c>
      <c r="F32">
        <v>18</v>
      </c>
      <c r="G32">
        <f t="shared" si="0"/>
        <v>1</v>
      </c>
      <c r="H32">
        <f t="shared" si="1"/>
        <v>0</v>
      </c>
      <c r="J32" s="7">
        <v>2019</v>
      </c>
      <c r="K32" s="7">
        <v>2</v>
      </c>
      <c r="L32" s="4">
        <v>8413.5220000000008</v>
      </c>
      <c r="M32" s="5">
        <v>8476.7917424000007</v>
      </c>
      <c r="N32" s="1">
        <f t="shared" si="2"/>
        <v>-63.269742399999814</v>
      </c>
    </row>
    <row r="33" spans="1:14" x14ac:dyDescent="0.25">
      <c r="A33">
        <v>2019</v>
      </c>
      <c r="B33">
        <v>3</v>
      </c>
      <c r="C33">
        <v>6</v>
      </c>
      <c r="D33">
        <v>6</v>
      </c>
      <c r="E33">
        <v>20</v>
      </c>
      <c r="F33">
        <v>19</v>
      </c>
      <c r="G33">
        <f t="shared" si="0"/>
        <v>1</v>
      </c>
      <c r="H33">
        <f t="shared" si="1"/>
        <v>0</v>
      </c>
      <c r="J33" s="7">
        <v>2019</v>
      </c>
      <c r="K33" s="7">
        <v>3</v>
      </c>
      <c r="L33" s="4">
        <v>7929.6629999999996</v>
      </c>
      <c r="M33" s="5">
        <v>7972.1802580000003</v>
      </c>
      <c r="N33" s="1">
        <f t="shared" si="2"/>
        <v>-42.517258000000766</v>
      </c>
    </row>
    <row r="34" spans="1:14" x14ac:dyDescent="0.25">
      <c r="A34">
        <v>2019</v>
      </c>
      <c r="B34">
        <v>4</v>
      </c>
      <c r="C34">
        <v>18</v>
      </c>
      <c r="D34">
        <v>18</v>
      </c>
      <c r="E34">
        <v>18</v>
      </c>
      <c r="F34">
        <v>17</v>
      </c>
      <c r="G34">
        <f t="shared" si="0"/>
        <v>1</v>
      </c>
      <c r="H34">
        <f t="shared" si="1"/>
        <v>0</v>
      </c>
      <c r="J34" s="7">
        <v>2019</v>
      </c>
      <c r="K34" s="7">
        <v>4</v>
      </c>
      <c r="L34" s="4">
        <v>6970.7960000000003</v>
      </c>
      <c r="M34" s="5">
        <v>6998.3781656000001</v>
      </c>
      <c r="N34" s="1">
        <f t="shared" si="2"/>
        <v>-27.582165599999826</v>
      </c>
    </row>
    <row r="35" spans="1:14" x14ac:dyDescent="0.25">
      <c r="A35">
        <v>2019</v>
      </c>
      <c r="B35">
        <v>5</v>
      </c>
      <c r="C35">
        <v>29</v>
      </c>
      <c r="D35">
        <v>29</v>
      </c>
      <c r="E35">
        <v>17</v>
      </c>
      <c r="F35">
        <v>17</v>
      </c>
      <c r="G35">
        <f t="shared" si="0"/>
        <v>0</v>
      </c>
      <c r="H35">
        <f t="shared" si="1"/>
        <v>0</v>
      </c>
      <c r="J35" s="7">
        <v>2019</v>
      </c>
      <c r="K35" s="7">
        <v>5</v>
      </c>
      <c r="L35" s="4">
        <v>7419.3035575000004</v>
      </c>
      <c r="M35" s="5">
        <v>7444.5302252000001</v>
      </c>
      <c r="N35" s="1">
        <f t="shared" si="2"/>
        <v>-25.22666769999978</v>
      </c>
    </row>
    <row r="36" spans="1:14" x14ac:dyDescent="0.25">
      <c r="A36">
        <v>2019</v>
      </c>
      <c r="B36">
        <v>6</v>
      </c>
      <c r="C36">
        <v>13</v>
      </c>
      <c r="D36">
        <v>13</v>
      </c>
      <c r="E36">
        <v>15</v>
      </c>
      <c r="F36">
        <v>15</v>
      </c>
      <c r="G36">
        <f t="shared" si="0"/>
        <v>0</v>
      </c>
      <c r="H36">
        <f t="shared" si="1"/>
        <v>0</v>
      </c>
      <c r="J36" s="7">
        <v>2019</v>
      </c>
      <c r="K36" s="7">
        <v>6</v>
      </c>
      <c r="L36" s="4">
        <v>7575.076</v>
      </c>
      <c r="M36" s="5">
        <v>7587.5783739999997</v>
      </c>
      <c r="N36" s="1">
        <f t="shared" si="2"/>
        <v>-12.502373999999691</v>
      </c>
    </row>
    <row r="37" spans="1:14" x14ac:dyDescent="0.25">
      <c r="A37">
        <v>2019</v>
      </c>
      <c r="B37">
        <v>7</v>
      </c>
      <c r="C37">
        <v>23</v>
      </c>
      <c r="D37">
        <v>23</v>
      </c>
      <c r="E37">
        <v>17</v>
      </c>
      <c r="F37">
        <v>17</v>
      </c>
      <c r="G37">
        <f t="shared" si="0"/>
        <v>0</v>
      </c>
      <c r="H37">
        <f t="shared" si="1"/>
        <v>0</v>
      </c>
      <c r="J37" s="7">
        <v>2019</v>
      </c>
      <c r="K37" s="7">
        <v>7</v>
      </c>
      <c r="L37" s="4">
        <v>7922.9139999999998</v>
      </c>
      <c r="M37" s="5">
        <v>7934.2641928000003</v>
      </c>
      <c r="N37" s="1">
        <f t="shared" si="2"/>
        <v>-11.350192800000514</v>
      </c>
    </row>
    <row r="38" spans="1:14" x14ac:dyDescent="0.25">
      <c r="A38">
        <v>2019</v>
      </c>
      <c r="B38">
        <v>8</v>
      </c>
      <c r="C38">
        <v>2</v>
      </c>
      <c r="D38">
        <v>2</v>
      </c>
      <c r="E38">
        <v>16</v>
      </c>
      <c r="F38">
        <v>16</v>
      </c>
      <c r="G38">
        <f t="shared" si="0"/>
        <v>0</v>
      </c>
      <c r="H38">
        <f t="shared" si="1"/>
        <v>0</v>
      </c>
      <c r="J38" s="7">
        <v>2019</v>
      </c>
      <c r="K38" s="7">
        <v>8</v>
      </c>
      <c r="L38" s="4">
        <v>7851.7015330000004</v>
      </c>
      <c r="M38" s="5">
        <v>7864.0624275999999</v>
      </c>
      <c r="N38" s="1">
        <f t="shared" si="2"/>
        <v>-12.360894599999483</v>
      </c>
    </row>
    <row r="39" spans="1:14" x14ac:dyDescent="0.25">
      <c r="A39">
        <v>2019</v>
      </c>
      <c r="B39">
        <v>9</v>
      </c>
      <c r="C39">
        <v>3</v>
      </c>
      <c r="D39">
        <v>3</v>
      </c>
      <c r="E39">
        <v>18</v>
      </c>
      <c r="F39">
        <v>18</v>
      </c>
      <c r="G39">
        <f t="shared" si="0"/>
        <v>0</v>
      </c>
      <c r="H39">
        <f t="shared" si="1"/>
        <v>0</v>
      </c>
      <c r="J39" s="7">
        <v>2019</v>
      </c>
      <c r="K39" s="7">
        <v>9</v>
      </c>
      <c r="L39" s="4">
        <v>7342.5739999999996</v>
      </c>
      <c r="M39" s="5">
        <v>7354.4616231999998</v>
      </c>
      <c r="N39" s="1">
        <f t="shared" si="2"/>
        <v>-11.887623200000235</v>
      </c>
    </row>
    <row r="40" spans="1:14" x14ac:dyDescent="0.25">
      <c r="A40">
        <v>2019</v>
      </c>
      <c r="B40">
        <v>10</v>
      </c>
      <c r="C40">
        <v>28</v>
      </c>
      <c r="D40">
        <v>28</v>
      </c>
      <c r="E40">
        <v>19</v>
      </c>
      <c r="F40">
        <v>19</v>
      </c>
      <c r="G40">
        <f t="shared" si="0"/>
        <v>0</v>
      </c>
      <c r="H40">
        <f t="shared" si="1"/>
        <v>0</v>
      </c>
      <c r="J40" s="7">
        <v>2019</v>
      </c>
      <c r="K40" s="7">
        <v>10</v>
      </c>
      <c r="L40" s="4">
        <v>7562.5159999999996</v>
      </c>
      <c r="M40" s="5">
        <v>7597.4848048000003</v>
      </c>
      <c r="N40" s="1">
        <f t="shared" si="2"/>
        <v>-34.968804800000726</v>
      </c>
    </row>
    <row r="41" spans="1:14" x14ac:dyDescent="0.25">
      <c r="A41">
        <v>2019</v>
      </c>
      <c r="B41">
        <v>11</v>
      </c>
      <c r="C41">
        <v>27</v>
      </c>
      <c r="D41">
        <v>27</v>
      </c>
      <c r="E41">
        <v>18</v>
      </c>
      <c r="F41">
        <v>18</v>
      </c>
      <c r="G41">
        <f t="shared" si="0"/>
        <v>0</v>
      </c>
      <c r="H41">
        <f t="shared" si="1"/>
        <v>0</v>
      </c>
      <c r="J41" s="7">
        <v>2019</v>
      </c>
      <c r="K41" s="7">
        <v>11</v>
      </c>
      <c r="L41" s="4">
        <v>7902.6580000000004</v>
      </c>
      <c r="M41" s="5">
        <v>7924.8185083999997</v>
      </c>
      <c r="N41" s="1">
        <f t="shared" si="2"/>
        <v>-22.160508399999344</v>
      </c>
    </row>
    <row r="42" spans="1:14" x14ac:dyDescent="0.25">
      <c r="A42">
        <v>2019</v>
      </c>
      <c r="B42">
        <v>12</v>
      </c>
      <c r="C42">
        <v>9</v>
      </c>
      <c r="D42">
        <v>9</v>
      </c>
      <c r="E42">
        <v>18</v>
      </c>
      <c r="F42">
        <v>18</v>
      </c>
      <c r="G42">
        <f t="shared" si="0"/>
        <v>0</v>
      </c>
      <c r="H42">
        <f t="shared" si="1"/>
        <v>0</v>
      </c>
      <c r="J42" s="7">
        <v>2019</v>
      </c>
      <c r="K42" s="7">
        <v>12</v>
      </c>
      <c r="L42" s="4">
        <v>8088.6220000000003</v>
      </c>
      <c r="M42" s="5">
        <v>8111.7059595999999</v>
      </c>
      <c r="N42" s="1">
        <f t="shared" si="2"/>
        <v>-23.083959599999616</v>
      </c>
    </row>
    <row r="43" spans="1:14" x14ac:dyDescent="0.25">
      <c r="A43">
        <v>2020</v>
      </c>
      <c r="B43">
        <v>1</v>
      </c>
      <c r="C43">
        <v>14</v>
      </c>
      <c r="D43">
        <v>14</v>
      </c>
      <c r="E43">
        <v>18</v>
      </c>
      <c r="F43">
        <v>18</v>
      </c>
      <c r="G43">
        <f t="shared" si="0"/>
        <v>0</v>
      </c>
      <c r="H43">
        <f t="shared" si="1"/>
        <v>0</v>
      </c>
      <c r="J43" s="7">
        <v>2020</v>
      </c>
      <c r="K43" s="7">
        <v>1</v>
      </c>
      <c r="L43" s="4">
        <v>8468.3780000000006</v>
      </c>
      <c r="M43" s="5">
        <v>8496.1201836</v>
      </c>
      <c r="N43" s="1">
        <f t="shared" si="2"/>
        <v>-27.742183599999407</v>
      </c>
    </row>
    <row r="44" spans="1:14" x14ac:dyDescent="0.25">
      <c r="A44">
        <v>2020</v>
      </c>
      <c r="B44">
        <v>2</v>
      </c>
      <c r="C44">
        <v>18</v>
      </c>
      <c r="D44">
        <v>3</v>
      </c>
      <c r="E44">
        <v>19</v>
      </c>
      <c r="F44">
        <v>18</v>
      </c>
      <c r="G44">
        <f t="shared" si="0"/>
        <v>1</v>
      </c>
      <c r="H44">
        <f t="shared" si="1"/>
        <v>15</v>
      </c>
      <c r="J44" s="7">
        <v>2020</v>
      </c>
      <c r="K44" s="7">
        <v>2</v>
      </c>
      <c r="L44" s="4">
        <v>7915.7878930999996</v>
      </c>
      <c r="M44" s="5">
        <v>7959.7123564000003</v>
      </c>
      <c r="N44" s="1">
        <f t="shared" si="2"/>
        <v>-43.924463300000752</v>
      </c>
    </row>
    <row r="45" spans="1:14" x14ac:dyDescent="0.25">
      <c r="A45">
        <v>2020</v>
      </c>
      <c r="B45">
        <v>3</v>
      </c>
      <c r="C45">
        <v>13</v>
      </c>
      <c r="D45">
        <v>13</v>
      </c>
      <c r="E45">
        <v>12</v>
      </c>
      <c r="F45">
        <v>12</v>
      </c>
      <c r="G45">
        <f t="shared" si="0"/>
        <v>0</v>
      </c>
      <c r="H45">
        <f t="shared" si="1"/>
        <v>0</v>
      </c>
      <c r="J45" s="7">
        <v>2020</v>
      </c>
      <c r="K45" s="7">
        <v>3</v>
      </c>
      <c r="L45" s="4">
        <v>7678.2840299999998</v>
      </c>
      <c r="M45" s="5">
        <v>7684.33259</v>
      </c>
      <c r="N45" s="1">
        <f t="shared" si="2"/>
        <v>-6.0485600000001796</v>
      </c>
    </row>
    <row r="46" spans="1:14" x14ac:dyDescent="0.25">
      <c r="A46">
        <v>2020</v>
      </c>
      <c r="B46">
        <v>4</v>
      </c>
      <c r="C46">
        <v>1</v>
      </c>
      <c r="D46">
        <v>1</v>
      </c>
      <c r="E46">
        <v>11</v>
      </c>
      <c r="F46">
        <v>11</v>
      </c>
      <c r="G46">
        <f t="shared" si="0"/>
        <v>0</v>
      </c>
      <c r="H46">
        <f t="shared" si="1"/>
        <v>0</v>
      </c>
      <c r="J46" s="7">
        <v>2020</v>
      </c>
      <c r="K46" s="7">
        <v>4</v>
      </c>
      <c r="L46" s="4">
        <v>7216.78</v>
      </c>
      <c r="M46" s="5">
        <v>7232.0385536000003</v>
      </c>
      <c r="N46" s="1">
        <f t="shared" si="2"/>
        <v>-15.258553600000596</v>
      </c>
    </row>
    <row r="47" spans="1:14" x14ac:dyDescent="0.25">
      <c r="A47">
        <v>2020</v>
      </c>
      <c r="B47">
        <v>5</v>
      </c>
      <c r="C47">
        <v>21</v>
      </c>
      <c r="D47">
        <v>21</v>
      </c>
      <c r="E47">
        <v>13</v>
      </c>
      <c r="F47">
        <v>12</v>
      </c>
      <c r="G47">
        <f t="shared" si="0"/>
        <v>1</v>
      </c>
      <c r="H47">
        <f t="shared" si="1"/>
        <v>0</v>
      </c>
      <c r="J47" s="7">
        <v>2020</v>
      </c>
      <c r="K47" s="7">
        <v>5</v>
      </c>
      <c r="L47" s="4">
        <v>6589.4832551</v>
      </c>
      <c r="M47" s="5">
        <v>6616.6964064000003</v>
      </c>
      <c r="N47" s="1">
        <f t="shared" si="2"/>
        <v>-27.213151300000391</v>
      </c>
    </row>
    <row r="48" spans="1:14" x14ac:dyDescent="0.25">
      <c r="A48">
        <v>2020</v>
      </c>
      <c r="B48">
        <v>6</v>
      </c>
      <c r="C48">
        <v>23</v>
      </c>
      <c r="D48">
        <v>23</v>
      </c>
      <c r="E48">
        <v>17</v>
      </c>
      <c r="F48">
        <v>17</v>
      </c>
      <c r="G48">
        <f t="shared" si="0"/>
        <v>0</v>
      </c>
      <c r="H48">
        <f t="shared" si="1"/>
        <v>0</v>
      </c>
      <c r="J48" s="7">
        <v>2020</v>
      </c>
      <c r="K48" s="7">
        <v>6</v>
      </c>
      <c r="L48" s="4">
        <v>7117.1486240000004</v>
      </c>
      <c r="M48" s="5">
        <v>7122.0375172000004</v>
      </c>
      <c r="N48" s="1">
        <f t="shared" si="2"/>
        <v>-4.8888931999999841</v>
      </c>
    </row>
    <row r="49" spans="1:14" x14ac:dyDescent="0.25">
      <c r="A49">
        <v>2020</v>
      </c>
      <c r="B49">
        <v>7</v>
      </c>
      <c r="C49">
        <v>28</v>
      </c>
      <c r="D49">
        <v>28</v>
      </c>
      <c r="E49">
        <v>17</v>
      </c>
      <c r="F49">
        <v>16</v>
      </c>
      <c r="G49">
        <f t="shared" si="0"/>
        <v>1</v>
      </c>
      <c r="H49">
        <f t="shared" si="1"/>
        <v>0</v>
      </c>
      <c r="J49" s="7">
        <v>2020</v>
      </c>
      <c r="K49" s="7">
        <v>7</v>
      </c>
      <c r="L49" s="4">
        <v>7769.1002901000002</v>
      </c>
      <c r="M49" s="5">
        <v>7785.3335980000002</v>
      </c>
      <c r="N49" s="1">
        <f t="shared" si="2"/>
        <v>-16.2333079</v>
      </c>
    </row>
    <row r="50" spans="1:14" x14ac:dyDescent="0.25">
      <c r="A50">
        <v>2020</v>
      </c>
      <c r="B50">
        <v>8</v>
      </c>
      <c r="C50">
        <v>18</v>
      </c>
      <c r="D50">
        <v>18</v>
      </c>
      <c r="E50">
        <v>17</v>
      </c>
      <c r="F50">
        <v>16</v>
      </c>
      <c r="G50">
        <f t="shared" si="0"/>
        <v>1</v>
      </c>
      <c r="H50">
        <f t="shared" si="1"/>
        <v>0</v>
      </c>
      <c r="J50" s="7">
        <v>2020</v>
      </c>
      <c r="K50" s="7">
        <v>8</v>
      </c>
      <c r="L50" s="4">
        <v>7951.9827931999998</v>
      </c>
      <c r="M50" s="5">
        <v>7966.0725000000002</v>
      </c>
      <c r="N50" s="1">
        <f t="shared" si="2"/>
        <v>-14.089706800000386</v>
      </c>
    </row>
    <row r="51" spans="1:14" x14ac:dyDescent="0.25">
      <c r="A51">
        <v>2020</v>
      </c>
      <c r="B51">
        <v>9</v>
      </c>
      <c r="C51">
        <v>10</v>
      </c>
      <c r="D51">
        <v>10</v>
      </c>
      <c r="E51">
        <v>18</v>
      </c>
      <c r="F51">
        <v>18</v>
      </c>
      <c r="G51">
        <f t="shared" si="0"/>
        <v>0</v>
      </c>
      <c r="H51">
        <f t="shared" si="1"/>
        <v>0</v>
      </c>
      <c r="J51" s="7">
        <v>2020</v>
      </c>
      <c r="K51" s="7">
        <v>9</v>
      </c>
      <c r="L51" s="4">
        <v>7021.5185099999999</v>
      </c>
      <c r="M51" s="5">
        <v>7046.8335963999998</v>
      </c>
      <c r="N51" s="1">
        <f t="shared" si="2"/>
        <v>-25.315086399999927</v>
      </c>
    </row>
    <row r="52" spans="1:14" x14ac:dyDescent="0.25">
      <c r="A52">
        <v>2020</v>
      </c>
      <c r="B52">
        <v>10</v>
      </c>
      <c r="C52">
        <v>29</v>
      </c>
      <c r="D52">
        <v>22</v>
      </c>
      <c r="E52">
        <v>11</v>
      </c>
      <c r="F52">
        <v>19</v>
      </c>
      <c r="G52">
        <f t="shared" si="0"/>
        <v>-8</v>
      </c>
      <c r="H52">
        <f t="shared" si="1"/>
        <v>7</v>
      </c>
      <c r="J52" s="7">
        <v>2020</v>
      </c>
      <c r="K52" s="7">
        <v>10</v>
      </c>
      <c r="L52" s="4">
        <v>7408.4171355999997</v>
      </c>
      <c r="M52" s="5">
        <v>7434.3119580000002</v>
      </c>
      <c r="N52" s="1">
        <f t="shared" si="2"/>
        <v>-25.894822400000521</v>
      </c>
    </row>
    <row r="53" spans="1:14" x14ac:dyDescent="0.25">
      <c r="M53" s="1"/>
    </row>
    <row r="54" spans="1:14" ht="17.25" x14ac:dyDescent="0.25">
      <c r="A54" s="9" t="s">
        <v>12</v>
      </c>
      <c r="C54" t="s">
        <v>17</v>
      </c>
      <c r="M54" s="1"/>
    </row>
    <row r="55" spans="1:14" x14ac:dyDescent="0.25">
      <c r="C55" s="10" t="s">
        <v>13</v>
      </c>
      <c r="M55" s="1"/>
    </row>
    <row r="56" spans="1:14" x14ac:dyDescent="0.25">
      <c r="M56" s="1"/>
    </row>
    <row r="57" spans="1:14" ht="17.25" x14ac:dyDescent="0.25">
      <c r="A57" s="9" t="s">
        <v>14</v>
      </c>
      <c r="C57" t="s">
        <v>16</v>
      </c>
      <c r="M57" s="1"/>
    </row>
    <row r="58" spans="1:14" x14ac:dyDescent="0.25">
      <c r="C58" s="10" t="s">
        <v>15</v>
      </c>
    </row>
    <row r="60" spans="1:14" ht="15.75" x14ac:dyDescent="0.25">
      <c r="A60" s="11" t="s">
        <v>18</v>
      </c>
      <c r="B60" s="11"/>
      <c r="C60" s="12"/>
      <c r="D60" s="12"/>
      <c r="E60" s="12"/>
      <c r="F60" s="12"/>
    </row>
    <row r="61" spans="1:14" x14ac:dyDescent="0.25">
      <c r="B61" s="13"/>
      <c r="C61" s="13"/>
      <c r="D61" s="13"/>
      <c r="E61" s="13"/>
      <c r="F61" s="13"/>
    </row>
    <row r="62" spans="1:14" x14ac:dyDescent="0.25">
      <c r="A62" s="20" t="s">
        <v>19</v>
      </c>
      <c r="B62" s="21"/>
      <c r="C62" s="14" t="s">
        <v>20</v>
      </c>
      <c r="D62" s="15"/>
      <c r="E62" s="15"/>
      <c r="F62" s="16"/>
    </row>
    <row r="63" spans="1:14" x14ac:dyDescent="0.25">
      <c r="A63" s="22" t="s">
        <v>21</v>
      </c>
      <c r="B63" s="23"/>
      <c r="C63" s="17" t="s">
        <v>22</v>
      </c>
      <c r="D63" s="18"/>
      <c r="E63" s="18"/>
      <c r="F63" s="19"/>
    </row>
  </sheetData>
  <mergeCells count="2">
    <mergeCell ref="A62:B62"/>
    <mergeCell ref="A63:B63"/>
  </mergeCells>
  <hyperlinks>
    <hyperlink ref="C55" r:id="rId1" xr:uid="{097CBBAF-971D-4338-BD86-E05C4A0B1601}"/>
    <hyperlink ref="C58" r:id="rId2" xr:uid="{CC6E6A13-9548-4B59-AF5E-B58263DFFB4E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93371fdb-7bec-4d52-adeb-1166efac0023" ContentTypeId="0x010100BC84ACA119491D43B8AEA0C41A758E3B0B06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riff Document" ma:contentTypeID="0x010100BC84ACA119491D43B8AEA0C41A758E3B0B0600B71823FBBAAF324C862125ECD85A823C" ma:contentTypeVersion="55" ma:contentTypeDescription="" ma:contentTypeScope="" ma:versionID="957d2716ac57406384260a3e5ec618ae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3874a12c-cb96-46c0-a01b-e4d7e8d40966" targetNamespace="http://schemas.microsoft.com/office/2006/metadata/properties" ma:root="true" ma:fieldsID="190e0d48477b3e583190f42dea4addcc" ns2:_="" ns4:_="" ns5:_="">
    <xsd:import namespace="bfc2574c-8110-4e43-9784-1ee86de75c6c"/>
    <xsd:import namespace="650fffc6-a86a-4844-afad-966e4497fd3d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2:LARA_x0020_Status" minOccurs="0"/>
                <xsd:element ref="ns2:Filing_x0020_Date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4:CWRMItemUniqueId" minOccurs="0"/>
                <xsd:element ref="ns2:o74c417c636446b2936ee46a3b1dd71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LARA_x0020_Status" ma:index="5" nillable="true" ma:displayName="LARA Status" ma:default="Active" ma:format="Dropdown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Filing_x0020_Date" ma:index="6" nillable="true" ma:displayName="AUC Registration Date" ma:format="DateOnly" ma:internalName="Filing_x0020_Date">
      <xsd:simpleType>
        <xsd:restriction base="dms:DateTime"/>
      </xsd:simpleType>
    </xsd:element>
    <xsd:element name="TaxCatchAll" ma:index="10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18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74c417c636446b2936ee46a3b1dd71d" ma:index="26" nillable="true" ma:taxonomy="true" ma:internalName="o74c417c636446b2936ee46a3b1dd71d" ma:taxonomyFieldName="LARA_x0020_Category0" ma:displayName="LARA Category" ma:default="" ma:fieldId="{874c417c-6364-46b2-936e-e46a3b1dd71d}" ma:sspId="93371fdb-7bec-4d52-adeb-1166efac0023" ma:termSetId="2637bfa7-984d-4f49-a627-0ad3095dbd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RecordState" ma:index="7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8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9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3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4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5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6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  <xsd:element name="CWRMItemUniqueId" ma:index="25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WRMItemRecordCategory xmlns="650fffc6-a86a-4844-afad-966e4497fd3d" xsi:nil="true"/>
    <CWRMItemRecordState xmlns="650fffc6-a86a-4844-afad-966e4497fd3d" xsi:nil="true"/>
    <CWRMItemRecordDeclaredDate xmlns="650fffc6-a86a-4844-afad-966e4497fd3d" xsi:nil="true"/>
    <_dlc_DocId xmlns="bfc2574c-8110-4e43-9784-1ee86de75c6c">000000RQU7</_dlc_DocId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TaxCatchAll xmlns="bfc2574c-8110-4e43-9784-1ee86de75c6c">
      <Value>1321</Value>
      <Value>1271</Value>
      <Value>1348</Value>
    </TaxCatchAll>
    <CWRMItemRecordVital xmlns="650fffc6-a86a-4844-afad-966e4497fd3d">false</CWRMItemRecordVital>
    <Filing_x0020_Date xmlns="bfc2574c-8110-4e43-9784-1ee86de75c6c" xsi:nil="true"/>
    <CWRMItemRecordStatus xmlns="650fffc6-a86a-4844-afad-966e4497fd3d" xsi:nil="true"/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o74c417c636446b2936ee46a3b1dd71d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Engagement</TermName>
          <TermId xmlns="http://schemas.microsoft.com/office/infopath/2007/PartnerControls">6220e8f1-840d-40ad-b65f-2194c8e12464</TermId>
        </TermInfo>
      </Terms>
    </o74c417c636446b2936ee46a3b1dd71d>
    <Activity_x0020_Complete_x0020_Date xmlns="bfc2574c-8110-4e43-9784-1ee86de75c6c" xsi:nil="true"/>
    <_dlc_DocIdUrl xmlns="bfc2574c-8110-4e43-9784-1ee86de75c6c">
      <Url>https://share.aeso.ca/sites/records-law/LARA/_layouts/15/DocIdRedir.aspx?ID=000000RQU7</Url>
      <Description>000000RQU7</Description>
    </_dlc_DocIdUrl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CWRMItemUniqueId xmlns="650fffc6-a86a-4844-afad-966e4497fd3d">000000RQU7</CWRMItemUniqueId>
    <LARA_x0020_Status xmlns="bfc2574c-8110-4e43-9784-1ee86de75c6c">Active</LARA_x0020_Status>
  </documentManagement>
</p:properties>
</file>

<file path=customXml/itemProps1.xml><?xml version="1.0" encoding="utf-8"?>
<ds:datastoreItem xmlns:ds="http://schemas.openxmlformats.org/officeDocument/2006/customXml" ds:itemID="{22DB966B-03FB-4A6B-BD60-4289FC0D20F2}"/>
</file>

<file path=customXml/itemProps2.xml><?xml version="1.0" encoding="utf-8"?>
<ds:datastoreItem xmlns:ds="http://schemas.openxmlformats.org/officeDocument/2006/customXml" ds:itemID="{094C5FF2-22B9-4EBF-B658-0E4624B4502F}"/>
</file>

<file path=customXml/itemProps3.xml><?xml version="1.0" encoding="utf-8"?>
<ds:datastoreItem xmlns:ds="http://schemas.openxmlformats.org/officeDocument/2006/customXml" ds:itemID="{2A089C9F-3368-4042-87F7-D77E19F33D48}"/>
</file>

<file path=customXml/itemProps4.xml><?xml version="1.0" encoding="utf-8"?>
<ds:datastoreItem xmlns:ds="http://schemas.openxmlformats.org/officeDocument/2006/customXml" ds:itemID="{969CA461-2C83-4392-8CD6-43B7600C408B}"/>
</file>

<file path=customXml/itemProps5.xml><?xml version="1.0" encoding="utf-8"?>
<ds:datastoreItem xmlns:ds="http://schemas.openxmlformats.org/officeDocument/2006/customXml" ds:itemID="{94B18974-FB92-43A4-9419-9DEBAFE38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vs 15min CMD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2021-05-03T21:43:17Z</dcterms:created>
  <dcterms:modified xsi:type="dcterms:W3CDTF">2021-05-03T21:43:37Z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4f2212-fe43-4578-b841-38c95b77cb60_Enabled">
    <vt:lpwstr>True</vt:lpwstr>
  </property>
  <property fmtid="{D5CDD505-2E9C-101B-9397-08002B2CF9AE}" pid="3" name="MSIP_Label_854f2212-fe43-4578-b841-38c95b77cb60_Name">
    <vt:lpwstr>AESO Internal Protected Document</vt:lpwstr>
  </property>
  <property fmtid="{D5CDD505-2E9C-101B-9397-08002B2CF9AE}" pid="4" name="ContentTypeId">
    <vt:lpwstr>0x010100BC84ACA119491D43B8AEA0C41A758E3B0B0600B71823FBBAAF324C862125ECD85A823C</vt:lpwstr>
  </property>
  <property fmtid="{D5CDD505-2E9C-101B-9397-08002B2CF9AE}" pid="5" name="MSIP_Label_854f2212-fe43-4578-b841-38c95b77cb60_SetDate">
    <vt:lpwstr>2021-05-03T17:02:18Z</vt:lpwstr>
  </property>
  <property fmtid="{D5CDD505-2E9C-101B-9397-08002B2CF9AE}" pid="6" name="Confidentiality Classification">
    <vt:lpwstr>1271;#AESO Internal|fe2129cc-e616-4c1e-9a39-b6921e014562</vt:lpwstr>
  </property>
  <property fmtid="{D5CDD505-2E9C-101B-9397-08002B2CF9AE}" pid="7" name="MSIP_Label_854f2212-fe43-4578-b841-38c95b77cb60_SiteId">
    <vt:lpwstr>9869aa0d-ebba-4f8c-9399-7dff7665b1d1</vt:lpwstr>
  </property>
  <property fmtid="{D5CDD505-2E9C-101B-9397-08002B2CF9AE}" pid="8" name="MSIP_Label_854f2212-fe43-4578-b841-38c95b77cb60_ActionId">
    <vt:lpwstr>eaadab07-e612-44bd-a3e2-7869133ccc48</vt:lpwstr>
  </property>
  <property fmtid="{D5CDD505-2E9C-101B-9397-08002B2CF9AE}" pid="9" name="MSIP_Label_854f2212-fe43-4578-b841-38c95b77cb60_Method">
    <vt:lpwstr>Privileged</vt:lpwstr>
  </property>
  <property fmtid="{D5CDD505-2E9C-101B-9397-08002B2CF9AE}" pid="10" name="_dlc_DocIdItemGuid">
    <vt:lpwstr>8cb9556d-8ccd-481c-91b5-85d991749a35</vt:lpwstr>
  </property>
  <property fmtid="{D5CDD505-2E9C-101B-9397-08002B2CF9AE}" pid="11" name="CWRMItemRecordClassification">
    <vt:lpwstr>1321;#REG-00 - Tariff Development and Application Administration|a0f21eea-a95c-4984-bbc5-f702b4b89e29</vt:lpwstr>
  </property>
  <property fmtid="{D5CDD505-2E9C-101B-9397-08002B2CF9AE}" pid="12" name="LARA Category0">
    <vt:lpwstr>1348;#Stakeholder Engagement|6220e8f1-840d-40ad-b65f-2194c8e12464</vt:lpwstr>
  </property>
  <property fmtid="{D5CDD505-2E9C-101B-9397-08002B2CF9AE}" pid="13" name="MSIP_Label_854f2212-fe43-4578-b841-38c95b77cb60_ContentBits">
    <vt:lpwstr>0</vt:lpwstr>
  </property>
</Properties>
</file>